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стр.1_2" sheetId="1" r:id="rId1"/>
    <sheet name="стр.3_4" sheetId="2" r:id="rId2"/>
    <sheet name="стр.5" sheetId="3" r:id="rId3"/>
  </sheets>
  <definedNames>
    <definedName name="_xlnm.Print_Area" localSheetId="0">'стр.1_2'!$A$1:$EA$55</definedName>
    <definedName name="_xlnm.Print_Area" localSheetId="1">'стр.3_4'!$A$1:$DH$126</definedName>
    <definedName name="_xlnm.Print_Area" localSheetId="2">'стр.5'!$A$1:$DT$19</definedName>
  </definedNames>
  <calcPr fullCalcOnLoad="1" refMode="R1C1"/>
</workbook>
</file>

<file path=xl/sharedStrings.xml><?xml version="1.0" encoding="utf-8"?>
<sst xmlns="http://schemas.openxmlformats.org/spreadsheetml/2006/main" count="288" uniqueCount="244">
  <si>
    <t>1.1</t>
  </si>
  <si>
    <t>1.2</t>
  </si>
  <si>
    <t>2.1</t>
  </si>
  <si>
    <t>2.2</t>
  </si>
  <si>
    <t>3.1</t>
  </si>
  <si>
    <t>3.2</t>
  </si>
  <si>
    <t>3.3</t>
  </si>
  <si>
    <t>Наименование показателя</t>
  </si>
  <si>
    <t>…</t>
  </si>
  <si>
    <t>Наименование
показателя</t>
  </si>
  <si>
    <t>1.3</t>
  </si>
  <si>
    <t>1.4</t>
  </si>
  <si>
    <t>1.5</t>
  </si>
  <si>
    <t>1.6</t>
  </si>
  <si>
    <t>1.7</t>
  </si>
  <si>
    <t>Полное официальное наименование учреждения</t>
  </si>
  <si>
    <t>Сокращенное наименование учреждения</t>
  </si>
  <si>
    <t>Дата государственной регистрации</t>
  </si>
  <si>
    <t>ОГРН</t>
  </si>
  <si>
    <t>ИНН/КПП</t>
  </si>
  <si>
    <t>Регистрирующий орган</t>
  </si>
  <si>
    <t>Код по ОКПО</t>
  </si>
  <si>
    <t>1.8</t>
  </si>
  <si>
    <t>Код по ОКВЭД</t>
  </si>
  <si>
    <t>1.9</t>
  </si>
  <si>
    <t>Основные виды деятельности</t>
  </si>
  <si>
    <t>1.10</t>
  </si>
  <si>
    <t>Иные виды деятельности, не являющиеся основными</t>
  </si>
  <si>
    <t>Юридический адрес</t>
  </si>
  <si>
    <t>1.14</t>
  </si>
  <si>
    <t>Телефон (факс)</t>
  </si>
  <si>
    <t>1.15</t>
  </si>
  <si>
    <t>Адрес электронной почты</t>
  </si>
  <si>
    <t>1.16</t>
  </si>
  <si>
    <t>Учредитель</t>
  </si>
  <si>
    <t>1.17</t>
  </si>
  <si>
    <t>Должность и Ф.И.О. руководителя учреждения</t>
  </si>
  <si>
    <t>Раздел 1. Общие сведения об учреждении</t>
  </si>
  <si>
    <t>Код стр.</t>
  </si>
  <si>
    <t>1.18</t>
  </si>
  <si>
    <t>1.19</t>
  </si>
  <si>
    <t>1.20</t>
  </si>
  <si>
    <t>1.21</t>
  </si>
  <si>
    <t>Раздел 2. Результат деятельности учреждения</t>
  </si>
  <si>
    <t>Балансовая (остаточная) стоимость нефинансовых активов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</si>
  <si>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</si>
  <si>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2.3</t>
  </si>
  <si>
    <t>2.4</t>
  </si>
  <si>
    <t>2.5</t>
  </si>
  <si>
    <t>2.6</t>
  </si>
  <si>
    <t>2.8</t>
  </si>
  <si>
    <t>Просроченная кредиторская задолженность</t>
  </si>
  <si>
    <t>Причины образования просроченной кредиторской задолженности</t>
  </si>
  <si>
    <t>Общая сумма доходов, полученных учреждением от оказания платных услуг (выполнения работ), в т.ч.</t>
  </si>
  <si>
    <t>2.9</t>
  </si>
  <si>
    <t>2.12</t>
  </si>
  <si>
    <t>2.10</t>
  </si>
  <si>
    <t>2.13</t>
  </si>
  <si>
    <t>2.14</t>
  </si>
  <si>
    <t>Количество жалоб потребителей и принятые по результатам их рассмотрения меры</t>
  </si>
  <si>
    <t>План</t>
  </si>
  <si>
    <t>Факт</t>
  </si>
  <si>
    <t>2.15</t>
  </si>
  <si>
    <t>Сумма кассовых и плановых поступлений (с учетом возвратов), в разрезе поступлений, предусмотренных планом финансово-хозяйственной деятельности</t>
  </si>
  <si>
    <t>Сумма кассовых и плановых выплат (с учетом восстановленных кассовых выплат), в разрезе выплат, предусмотренных планом финансово-хозяйственной деятельности</t>
  </si>
  <si>
    <t>1.22</t>
  </si>
  <si>
    <t>1.23</t>
  </si>
  <si>
    <t>1.24</t>
  </si>
  <si>
    <t>Состав наблюдательного совета</t>
  </si>
  <si>
    <t>Информация об осуществлении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</t>
  </si>
  <si>
    <t>Объем финансового обеспечения деятельности, связанной с выполнением работ или оказанием услуг, в соответствии с обязательствами перед страховщиком по обязательному социальному страхованию</t>
  </si>
  <si>
    <t>Общие суммы прибыли автономного учреждения после налогообложения в отчетном периоде, образовавшейся в связи с оказанием автономным учреждением частично платных и полностью платных услуг (работ)</t>
  </si>
  <si>
    <t>Количество штатных единиц учреждения, в т.ч. количественный состав и квалификация сотрудников учреждения</t>
  </si>
  <si>
    <t>1.19.1</t>
  </si>
  <si>
    <t>Средняя заработная плата (тыс. руб.), в том числе</t>
  </si>
  <si>
    <t>Дебиторская задолженность в разрезе поступлений, предусмотренных планом финансово-хозяйственной деятельности</t>
  </si>
  <si>
    <t>Просроченная дебиторская задолженность</t>
  </si>
  <si>
    <t>Кредиторская задолженность</t>
  </si>
  <si>
    <t>(в разрезе выплат, предусмотренных планом финансово-хозяйственной деятельности)</t>
  </si>
  <si>
    <t>Общая балансовая стоимость имущества автономного учреждения (тыс. руб.), в том числе:</t>
  </si>
  <si>
    <t>3.1.1</t>
  </si>
  <si>
    <t>балансовая стоимость закрепленного за автономным учреждением недвижимого имущества (тыс. руб.)</t>
  </si>
  <si>
    <t>3.1.2</t>
  </si>
  <si>
    <t>балансовая стоимость закрепленного за автономным учреждением особо ценного движимого имущества (тыс. руб.)</t>
  </si>
  <si>
    <t>Количество объектов недвижимого имущества, закрепленных за автономным учреждением (зданий, строений, помещений)</t>
  </si>
  <si>
    <t>3.3.1</t>
  </si>
  <si>
    <t>Причины образования просроченной дебиторской задолженности, а также дебиторской задолженности, нереальной к взысканию</t>
  </si>
  <si>
    <t>Цены (тарифы) на платные услуги (работы), оказываемые (выполняемые) потребителям (в динамике в течение отчетного периода)</t>
  </si>
  <si>
    <t>площадь объектов недвижимого имущества, закрепленного за автономным учреждением и переданного в аренду</t>
  </si>
  <si>
    <t>от ____________ № ________</t>
  </si>
  <si>
    <t>(наименование автономного учреждения)</t>
  </si>
  <si>
    <t>Объем финансового обеспечения развития автономного учреждения в рамках программ развития, утвержденных в установленном порядке</t>
  </si>
  <si>
    <t>г.</t>
  </si>
  <si>
    <t>за</t>
  </si>
  <si>
    <t xml:space="preserve">Объем финансового обеспечения задания учредителя и информация об исполнении задания </t>
  </si>
  <si>
    <t>Раздел 3. Сведения об использовании имущества, закрепленного за учреждением</t>
  </si>
  <si>
    <t>Раздел 4. Иные сведения</t>
  </si>
  <si>
    <t xml:space="preserve">Приложение </t>
  </si>
  <si>
    <t xml:space="preserve"> и об использовании закрепленного за ним имущества</t>
  </si>
  <si>
    <t>Отчет о деятельности автономного учреждения</t>
  </si>
  <si>
    <t>к Порядку составления и утверждения отчета о деятельности автономного учреждения и об использовании закрепленного за ним имущества</t>
  </si>
  <si>
    <t>краевое государственное автономное учреждение социальной защиты "Камчатский центр социальной помощи семье и детям "СЕМЬЯ"</t>
  </si>
  <si>
    <t>Предшествующий 2020 год</t>
  </si>
  <si>
    <t>36 295 ,50</t>
  </si>
  <si>
    <t>Общая площадь объектов недвижимого имущества, закрепленного за автономным учреждением (кв.м.), в том числе:</t>
  </si>
  <si>
    <t>110 892 522,14                                     (42 861 310,51)</t>
  </si>
  <si>
    <t>111 959 486,21            (40 831 541,58)</t>
  </si>
  <si>
    <t>Расчеты по иным доходам от собственности</t>
  </si>
  <si>
    <t>Расчеты по доходам от компенсации затрат</t>
  </si>
  <si>
    <t>Расчеты по заработной плате</t>
  </si>
  <si>
    <t>Расчеты по авансам по услугам связи</t>
  </si>
  <si>
    <t>Расчеты по авансам по транспортным услугам</t>
  </si>
  <si>
    <t>Расчеты по авансам по коммунальным услугам</t>
  </si>
  <si>
    <t>Расчеты по авансам по прочим  работам, услугам</t>
  </si>
  <si>
    <t>Расчеты по авансам по приобретению материальных запасов</t>
  </si>
  <si>
    <t>Расчеты по авансам по приобретению основных средств</t>
  </si>
  <si>
    <t>Расчеты с подотчетными лицами по прочим несоциальным выплатам персоналу в натуральной форме</t>
  </si>
  <si>
    <t>Расчеты с подотчетными лицами по приобретению материальных запасов</t>
  </si>
  <si>
    <t>Расчеты с подотчетными лицами по оплате услуг связи</t>
  </si>
  <si>
    <t>2.7.</t>
  </si>
  <si>
    <t>Расчеты по приобретению материальных запасов</t>
  </si>
  <si>
    <t>П.1.1- Индивидуальное психологическое консультирование</t>
  </si>
  <si>
    <t>П. 1.3.1 - Психологическая диагностика, деловых особенностей личности</t>
  </si>
  <si>
    <t>П. 1.3.2 - Психологическая диагностика личностных проблем (страхов)</t>
  </si>
  <si>
    <t>П. 1.5 - Занятия в сенсорной комнате</t>
  </si>
  <si>
    <t>П. 1.7 -  Психолого-педагогическая экспертиза</t>
  </si>
  <si>
    <t>Л.2.3.- Коррекция занятия</t>
  </si>
  <si>
    <t xml:space="preserve">Ф. 4.1 - Занятия в фитнес-группах </t>
  </si>
  <si>
    <t xml:space="preserve">Ф. 4.4 - Посещение соляной комнаты </t>
  </si>
  <si>
    <t>Ю.5.3.- Составление документов по спорам</t>
  </si>
  <si>
    <t>ПГ.6.1- Разработка буклетов,  печать брошюр</t>
  </si>
  <si>
    <t>ПГ.6.10- Распечатка буклетов формата А4</t>
  </si>
  <si>
    <t>ПГ.6.11- Разработка макетов</t>
  </si>
  <si>
    <t>Р 7.3.1 - Вставка молнии пуховик</t>
  </si>
  <si>
    <t>Р 7.3.2 - Вставка молнии джинсы</t>
  </si>
  <si>
    <t>Р.7.1.7 - Укорачивание низа одежды</t>
  </si>
  <si>
    <t>Р.7.5.8 -Замена подкладки изделия</t>
  </si>
  <si>
    <t xml:space="preserve">И. 8.1 - Организация досуговых мероприятий для группы детей-дошкольников 3-5 </t>
  </si>
  <si>
    <t>И. 8.3 - Услуги по присмотру детей в каникулярное время (детский оздоровительный лагерь с дневным пребыванием)</t>
  </si>
  <si>
    <t>И.8.8 - Предосталение услуг по перевозке с экскурсионными и прочими целями по заказам</t>
  </si>
  <si>
    <t>И.8.5 - Мастер-класс по прикладному искусству (моделирование предметов интерьера домашнего пользования)</t>
  </si>
  <si>
    <t>Предшествующий  2020 год</t>
  </si>
  <si>
    <t>2.11.</t>
  </si>
  <si>
    <t>И. 8.1 - Организация досуговых мероприятий для группы детей-дошкольников 3-5 человек</t>
  </si>
  <si>
    <t xml:space="preserve">стоимость 1 час </t>
  </si>
  <si>
    <t>1000,00/1 день</t>
  </si>
  <si>
    <t>20,00/1шт</t>
  </si>
  <si>
    <t>40,00/1шт</t>
  </si>
  <si>
    <t>бесплатные услуги</t>
  </si>
  <si>
    <t>частично платные услуги</t>
  </si>
  <si>
    <t>полностью платные услуги</t>
  </si>
  <si>
    <t>Общее количество потребителей, воспользовавшихся услугами (работами) автономного учреждения, в том числе количество потребителей, воспользовавшихся бесплатными, частично платными и полностью платными для потребителей услугами (работами), по видам услуг (работ),</t>
  </si>
  <si>
    <t>выполняемая работа : Организация мероприятий, направленных на профилактику асоциального и деструктивного поведения несовершеннолетних, находящейся в социально-опасном положении,  на развитие гражданской активности молодежи и формирование здорового образа жизни, на профилактику семейного неблагополучия, интеграцию детей-инвалидов и детей с ограниченными возможностями здоровья в общество</t>
  </si>
  <si>
    <t>оказание услуг в форме обслуживания на дому- 40</t>
  </si>
  <si>
    <t>Субсидии на выполнение государственного (муниципального) задания.</t>
  </si>
  <si>
    <t>Субсидии на иные цели</t>
  </si>
  <si>
    <t>Приносящая доход деятельность (собственные доходы учреждения)</t>
  </si>
  <si>
    <t>Заработная плата</t>
  </si>
  <si>
    <t>Прочие несоциальные выплаты персоналу в денежной форме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</si>
  <si>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</si>
  <si>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</si>
  <si>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</si>
  <si>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</si>
  <si>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и других обособленных природных объектов)</t>
  </si>
  <si>
    <t>Оплата услуг по содержанию имущества</t>
  </si>
  <si>
    <t>Прочие работы, услуги</t>
  </si>
  <si>
    <t>Страхование</t>
  </si>
  <si>
    <t>Пенсии, пособия, выплачиваемые работодателями, нанимателями бывшим работникам</t>
  </si>
  <si>
    <t>Социальные пособия и компенсация персоналу в денежной форме</t>
  </si>
  <si>
    <t>Уплата налогов, пошлин и сборов</t>
  </si>
  <si>
    <t>Прочие несоциальные выплаты персоналу в натуральной форме</t>
  </si>
  <si>
    <t>Административно - управленческий персонал</t>
  </si>
  <si>
    <t>Средний медицинский персонал</t>
  </si>
  <si>
    <t>Социальные работники</t>
  </si>
  <si>
    <t>Педагоги</t>
  </si>
  <si>
    <t>Прочий персонал</t>
  </si>
  <si>
    <t>КГАУ СЗ "Камчатский центр социальной помощи "СЕМЬЯ"</t>
  </si>
  <si>
    <t>28.11.1996</t>
  </si>
  <si>
    <t>1024101030733</t>
  </si>
  <si>
    <t>4101036064/410101001</t>
  </si>
  <si>
    <t>Муниципальное учреждение Регистрационная палата г. Петропавловска-Камчатского</t>
  </si>
  <si>
    <t>26183498</t>
  </si>
  <si>
    <t>87.90</t>
  </si>
  <si>
    <t>Деятельность по уходу с обеспечением проживания прочая</t>
  </si>
  <si>
    <t>Руководители</t>
  </si>
  <si>
    <t>Специалисты</t>
  </si>
  <si>
    <t>Педагогические работники</t>
  </si>
  <si>
    <t>Врачи</t>
  </si>
  <si>
    <t>Хозяйственный и обслуживающий персонал</t>
  </si>
  <si>
    <t>Директор Денисюк Ольга Ивановна</t>
  </si>
  <si>
    <t>Борзило Татьяна Николаевна – референт отдела распоряжения и учета госсобственности Министерства имущественных и земельных отношений Камчатского края; 
Кинас Эмма Андреевна – пресс-секретарь Благотворительного фонда помощи детям и их семьям «Спаси жизнь»;
Косьянова Инна Георгиевна – бухгалтер отделения бухгалтерского учета и отчетности Краевого государственного автономного учреждения социальной защиты «Камчатский центр социальной помощи семье и детям «СЕМЬЯ»; 
Ланец Елена Рафхатовна – Председатель Камчатской региональной общественной организации многодетных родителей «Большая семьЯ»;                                                                         Салиш Анфиса Александровна – начальник кадровой службы Краевого государственного автономного учреждения социальной защиты «Камчатский центр социальной помощи семье и детям «СЕМЬЯ»;
Соколова Галина Викторовна – начальник отдела демографической политики, защиты материнства и детства Министерства социального благополучия и семейной политики Камчатского края;    
Третьяков Константин Николаевич – начальник штаба Камчатского регионального отделения Всероссийского детско-юношеского военно-патриотического общественного движения «Юнармия».</t>
  </si>
  <si>
    <t>Министерство социального благополучия и семейной политики Камчатского края</t>
  </si>
  <si>
    <t>miloserdie92@mail.ru</t>
  </si>
  <si>
    <t>+7(415 2) 42-75-03</t>
  </si>
  <si>
    <t>683003, Камчатский край, город Петропавловск-Камчатский, улица Ключевская, дом 28</t>
  </si>
  <si>
    <t>Врач</t>
  </si>
  <si>
    <t>нет</t>
  </si>
  <si>
    <t>Деятельность, связанная с выполнением работ или оказанием услуг, в соответствии с обязательствами перед страховщиком по обязательному социальному страхованию, не осуществляется</t>
  </si>
  <si>
    <t xml:space="preserve">Объем финансового обеспечения </t>
  </si>
  <si>
    <t>Исполнение государственного задания  по критерию "качество оказания государственных услуг"</t>
  </si>
  <si>
    <t>Исполнение государственного задания по критерию "количество потребителей государственных услуг"</t>
  </si>
  <si>
    <t>14.05.2021 года № 730-п</t>
  </si>
  <si>
    <t xml:space="preserve">Директор                                                                      О.И. Денисюк </t>
  </si>
  <si>
    <t xml:space="preserve">14.19.19 Производство прочих трикотажных или вязаных аксессуаров одежды, в том числе платков, шарфов, галстуков и прочих аналогичных изделий                
14.19.23 Производство аксессуаров одежды, в том числе платков, шарфов, галстуков, перчаток и прочих аналогичных изделий из текстильных материалов, кроме трикотажных или вязаных
14.19.31 Производство аксессуаров одежды из натуральной или композиционной кожи 
18.12 Прочие виды полиграфической деятельности            
18.14 Деятельность брошюровочно-переплетная и отделочная и сопутствующие услуги
32.40 Производство игр и игрушек  
47.62.1 Торговля розничная газетами и журналами в специализированных магазинах
47.99 Торговля розничная прочая вне магазинов, палаток, рынков
49.39 Деятельность прочего сухопутного пассажирского транспорта, не включенная в другие группировки                                                                                                               
58.11.1 Издание книг, брошюр, рекламных буклетов и аналогичных изданий, включая издание словарей и энциклопедий, в том числе для слепых, в печатном виде 
58.14 Издание журналов и периодических изданий
58.19 Виды издательской деятельности прочие
 69.10 Деятельность в области права
74.90 Деятельность профессиональная, научная и техническая прочая, не включенная в другие 
77.2 Прокат и аренда предметов личного пользования и хозяйственно-бытового назначения
85.30 Обучение профессиональное        
85.41.9 Образование дополнительное детей и взрослых прочее, не включенное в другие группировки
85.41.91 Деятельность по организации отдыха детей и их оздоровления
86.21 Общая врачебная практика                        
86.90.3 Деятельность массажных салонов       
86.90.9 Деятельность в области медицины прочая, не включенная в другие группировки
88.91 Предоставление услуг по дневному уходу за детьми       
88.99 Предоставление прочих социальных услуг без обеспечения проживания, не включенных в другие группировки
93.13 Деятельность фитнес-центров                    
93.29.9 Деятельность зрелищно-развлекательная прочая, не включенная в другие группировки
95.29 Ремонт прочих предметов личного потребления и бытовых товаров
96.09 Предоставление прочих персональных услуг, не включенных в другие группировки
</t>
  </si>
  <si>
    <t>Предшествующий 2021 год</t>
  </si>
  <si>
    <t>Отчетный 2022 год</t>
  </si>
  <si>
    <t>Предшествующий 2021год</t>
  </si>
  <si>
    <t>Отчетный  2022 год</t>
  </si>
  <si>
    <t>Предшествующий  2021 год</t>
  </si>
  <si>
    <t>организация отдыха детей и молодежи- 220</t>
  </si>
  <si>
    <t>Отчетный го 2022год</t>
  </si>
  <si>
    <t>Предшествующий  2020год</t>
  </si>
  <si>
    <t>Отчетный 2022  год</t>
  </si>
  <si>
    <t>79, 272</t>
  </si>
  <si>
    <t>2022</t>
  </si>
  <si>
    <t>Штрафы за нарушение законодательства о налогах и сборах, законодательства о страховых взносах</t>
  </si>
  <si>
    <t>Увеличение стоимости лекарственных препаратов и материалов, применяемых в 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</si>
  <si>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</si>
  <si>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</si>
  <si>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</si>
  <si>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</si>
  <si>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</si>
  <si>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</si>
  <si>
    <t>Увеличение стоимости основных средств</t>
  </si>
  <si>
    <t>Увеличение стоимости нематериальных активов</t>
  </si>
  <si>
    <t>112 736 688,40                              ( 38 944 638,30)</t>
  </si>
  <si>
    <t>0.00</t>
  </si>
  <si>
    <t>Ю.5.1.-Устная консультация по правовым вопросам</t>
  </si>
  <si>
    <t>Р7.1.3. Укорачивание брюк</t>
  </si>
  <si>
    <t>Р 7.3.1 - Вставка молнии брюки</t>
  </si>
  <si>
    <t>Р 7.4.11. Пройма</t>
  </si>
  <si>
    <t>Р 7.4.3.. Ушить брюки</t>
  </si>
  <si>
    <t>Л.2.1.2. Индивидуальная консультация логопеда-дефектолога</t>
  </si>
  <si>
    <t xml:space="preserve">М 3.2. Проведение предрейсового или послерейсового медицинского обслуживания </t>
  </si>
  <si>
    <t>П1.6. Психологический тренинг</t>
  </si>
  <si>
    <t xml:space="preserve"> ПГ 6.5. Ламинирование</t>
  </si>
  <si>
    <t xml:space="preserve"> ПГ 6.7.2. Брошюровка документов на металлической пружине до 250 листов</t>
  </si>
  <si>
    <t>1500,00 /1 день</t>
  </si>
  <si>
    <t>1333,00/1 день</t>
  </si>
  <si>
    <t>ПК 1 Прокат и аренда театральных костюмов, костюмов "Ростовая кукла"</t>
  </si>
  <si>
    <t>оказание услуг в полустационарной форме в условиях  временного приюта- 244</t>
  </si>
  <si>
    <t>срочные социальные услуги- 2 915</t>
  </si>
  <si>
    <t>оказание услуг в полустационарной форме в условиях дневного пребывания-  1 548</t>
  </si>
  <si>
    <t>краевое государственное автономное учреждение социальной защиты                                "Камчатский центр социальной помощи семье и детям "СЕМЬЯ"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</si>
</sst>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9" fontId="4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wrapText="1"/>
    </xf>
    <xf numFmtId="10" fontId="4" fillId="0" borderId="1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49" fontId="35" fillId="0" borderId="11" xfId="42" applyNumberForma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7" xfId="0" applyNumberFormat="1" applyFont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horizontal="left" vertical="center" wrapText="1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left" vertical="center" wrapText="1"/>
    </xf>
    <xf numFmtId="0" fontId="2" fillId="0" borderId="19" xfId="0" applyNumberFormat="1" applyFont="1" applyBorder="1" applyAlignment="1">
      <alignment horizontal="left" vertical="center" wrapText="1"/>
    </xf>
    <xf numFmtId="4" fontId="8" fillId="0" borderId="11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4" fontId="8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4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loserdie92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55"/>
  <sheetViews>
    <sheetView tabSelected="1" view="pageBreakPreview" zoomScale="90" zoomScaleSheetLayoutView="90" workbookViewId="0" topLeftCell="A1">
      <selection activeCell="AW29" sqref="AW29:DS29"/>
    </sheetView>
  </sheetViews>
  <sheetFormatPr defaultColWidth="0.875" defaultRowHeight="12.75" customHeight="1"/>
  <cols>
    <col min="1" max="47" width="0.875" style="2" customWidth="1"/>
    <col min="48" max="48" width="4.75390625" style="2" customWidth="1"/>
    <col min="49" max="61" width="0.875" style="2" customWidth="1"/>
    <col min="62" max="62" width="0.74609375" style="2" customWidth="1"/>
    <col min="63" max="64" width="0.875" style="2" hidden="1" customWidth="1"/>
    <col min="65" max="83" width="0.875" style="2" customWidth="1"/>
    <col min="84" max="84" width="2.125" style="2" customWidth="1"/>
    <col min="85" max="102" width="0.875" style="2" customWidth="1"/>
    <col min="103" max="103" width="2.875" style="2" customWidth="1"/>
    <col min="104" max="122" width="0.875" style="2" customWidth="1"/>
    <col min="123" max="123" width="12.75390625" style="2" customWidth="1"/>
    <col min="124" max="16384" width="0.875" style="2" customWidth="1"/>
  </cols>
  <sheetData>
    <row r="1" spans="57:123" s="17" customFormat="1" ht="15.75" customHeight="1">
      <c r="BE1" s="20" t="s">
        <v>97</v>
      </c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</row>
    <row r="2" spans="57:123" s="1" customFormat="1" ht="22.5" customHeight="1">
      <c r="BE2" s="86" t="s">
        <v>100</v>
      </c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</row>
    <row r="3" spans="57:123" s="17" customFormat="1" ht="14.25" customHeight="1">
      <c r="BE3" s="20" t="s">
        <v>89</v>
      </c>
      <c r="BF3" s="20"/>
      <c r="BG3" s="20"/>
      <c r="BH3" s="20"/>
      <c r="BI3" s="36" t="s">
        <v>201</v>
      </c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</row>
    <row r="5" spans="1:123" s="4" customFormat="1" ht="16.5">
      <c r="A5" s="92" t="s">
        <v>99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</row>
    <row r="6" spans="1:123" s="4" customFormat="1" ht="16.5">
      <c r="A6" s="92" t="s">
        <v>98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</row>
    <row r="7" spans="48:79" s="4" customFormat="1" ht="16.5">
      <c r="AV7" s="6" t="s">
        <v>93</v>
      </c>
      <c r="AW7" s="91" t="s">
        <v>214</v>
      </c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4" t="s">
        <v>92</v>
      </c>
    </row>
    <row r="8" spans="1:123" s="7" customFormat="1" ht="34.5" customHeight="1">
      <c r="A8" s="15"/>
      <c r="B8" s="15"/>
      <c r="C8" s="15"/>
      <c r="D8" s="15"/>
      <c r="E8" s="15"/>
      <c r="F8" s="15"/>
      <c r="G8" s="15"/>
      <c r="H8" s="15"/>
      <c r="J8" s="95" t="s">
        <v>243</v>
      </c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L8" s="15"/>
      <c r="DM8" s="15"/>
      <c r="DN8" s="15"/>
      <c r="DO8" s="15"/>
      <c r="DP8" s="15"/>
      <c r="DQ8" s="15"/>
      <c r="DR8" s="15"/>
      <c r="DS8" s="15"/>
    </row>
    <row r="9" spans="1:123" s="17" customFormat="1" ht="12.75">
      <c r="A9" s="16"/>
      <c r="B9" s="16"/>
      <c r="C9" s="16"/>
      <c r="D9" s="16"/>
      <c r="E9" s="16"/>
      <c r="F9" s="16"/>
      <c r="G9" s="16"/>
      <c r="H9" s="16"/>
      <c r="J9" s="90" t="s">
        <v>90</v>
      </c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L9" s="16"/>
      <c r="DM9" s="16"/>
      <c r="DN9" s="16"/>
      <c r="DO9" s="16"/>
      <c r="DP9" s="16"/>
      <c r="DQ9" s="16"/>
      <c r="DR9" s="16"/>
      <c r="DS9" s="16"/>
    </row>
    <row r="10" spans="1:123" s="1" customFormat="1" ht="8.25" customHeight="1">
      <c r="A10" s="3"/>
      <c r="B10" s="3"/>
      <c r="C10" s="3"/>
      <c r="D10" s="3"/>
      <c r="E10" s="3"/>
      <c r="F10" s="3"/>
      <c r="G10" s="3"/>
      <c r="H10" s="3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L10" s="3"/>
      <c r="DM10" s="3"/>
      <c r="DN10" s="3"/>
      <c r="DO10" s="3"/>
      <c r="DP10" s="3"/>
      <c r="DQ10" s="3"/>
      <c r="DR10" s="3"/>
      <c r="DS10" s="3"/>
    </row>
    <row r="11" spans="1:123" s="9" customFormat="1" ht="15" customHeight="1">
      <c r="A11" s="97" t="s">
        <v>37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</row>
    <row r="12" spans="1:123" s="9" customFormat="1" ht="7.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</row>
    <row r="13" spans="1:123" s="7" customFormat="1" ht="48" customHeight="1">
      <c r="A13" s="54" t="s">
        <v>0</v>
      </c>
      <c r="B13" s="55"/>
      <c r="C13" s="55"/>
      <c r="D13" s="55"/>
      <c r="E13" s="55"/>
      <c r="F13" s="55"/>
      <c r="G13" s="56"/>
      <c r="H13" s="13"/>
      <c r="I13" s="57" t="s">
        <v>15</v>
      </c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8"/>
      <c r="AW13" s="57" t="s">
        <v>101</v>
      </c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8"/>
    </row>
    <row r="14" spans="1:123" s="7" customFormat="1" ht="31.5" customHeight="1">
      <c r="A14" s="54" t="s">
        <v>1</v>
      </c>
      <c r="B14" s="55"/>
      <c r="C14" s="55"/>
      <c r="D14" s="55"/>
      <c r="E14" s="55"/>
      <c r="F14" s="55"/>
      <c r="G14" s="56"/>
      <c r="H14" s="13"/>
      <c r="I14" s="57" t="s">
        <v>16</v>
      </c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8"/>
      <c r="AW14" s="57" t="s">
        <v>176</v>
      </c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8"/>
    </row>
    <row r="15" spans="1:123" s="7" customFormat="1" ht="31.5" customHeight="1">
      <c r="A15" s="54" t="s">
        <v>10</v>
      </c>
      <c r="B15" s="55"/>
      <c r="C15" s="55"/>
      <c r="D15" s="55"/>
      <c r="E15" s="55"/>
      <c r="F15" s="55"/>
      <c r="G15" s="56"/>
      <c r="H15" s="13"/>
      <c r="I15" s="57" t="s">
        <v>17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8"/>
      <c r="AW15" s="59" t="s">
        <v>177</v>
      </c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60"/>
    </row>
    <row r="16" spans="1:123" s="7" customFormat="1" ht="15.75" customHeight="1">
      <c r="A16" s="54" t="s">
        <v>11</v>
      </c>
      <c r="B16" s="55"/>
      <c r="C16" s="55"/>
      <c r="D16" s="55"/>
      <c r="E16" s="55"/>
      <c r="F16" s="55"/>
      <c r="G16" s="56"/>
      <c r="H16" s="13"/>
      <c r="I16" s="57" t="s">
        <v>18</v>
      </c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8"/>
      <c r="AW16" s="59" t="s">
        <v>178</v>
      </c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60"/>
    </row>
    <row r="17" spans="1:123" s="7" customFormat="1" ht="15.75" customHeight="1">
      <c r="A17" s="54" t="s">
        <v>12</v>
      </c>
      <c r="B17" s="55"/>
      <c r="C17" s="55"/>
      <c r="D17" s="55"/>
      <c r="E17" s="55"/>
      <c r="F17" s="55"/>
      <c r="G17" s="56"/>
      <c r="H17" s="13"/>
      <c r="I17" s="57" t="s">
        <v>19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8"/>
      <c r="AW17" s="59" t="s">
        <v>179</v>
      </c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60"/>
    </row>
    <row r="18" spans="1:123" s="7" customFormat="1" ht="40.5" customHeight="1">
      <c r="A18" s="54" t="s">
        <v>13</v>
      </c>
      <c r="B18" s="55"/>
      <c r="C18" s="55"/>
      <c r="D18" s="55"/>
      <c r="E18" s="55"/>
      <c r="F18" s="55"/>
      <c r="G18" s="56"/>
      <c r="H18" s="13"/>
      <c r="I18" s="57" t="s">
        <v>20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8"/>
      <c r="AW18" s="57" t="s">
        <v>180</v>
      </c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8"/>
    </row>
    <row r="19" spans="1:123" s="7" customFormat="1" ht="15.75" customHeight="1">
      <c r="A19" s="54" t="s">
        <v>14</v>
      </c>
      <c r="B19" s="55"/>
      <c r="C19" s="55"/>
      <c r="D19" s="55"/>
      <c r="E19" s="55"/>
      <c r="F19" s="55"/>
      <c r="G19" s="56"/>
      <c r="H19" s="13"/>
      <c r="I19" s="57" t="s">
        <v>21</v>
      </c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8"/>
      <c r="AW19" s="59" t="s">
        <v>181</v>
      </c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60"/>
    </row>
    <row r="20" spans="1:123" s="7" customFormat="1" ht="15.75" customHeight="1">
      <c r="A20" s="54" t="s">
        <v>22</v>
      </c>
      <c r="B20" s="55"/>
      <c r="C20" s="55"/>
      <c r="D20" s="55"/>
      <c r="E20" s="55"/>
      <c r="F20" s="55"/>
      <c r="G20" s="56"/>
      <c r="H20" s="13"/>
      <c r="I20" s="57" t="s">
        <v>23</v>
      </c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8"/>
      <c r="AW20" s="59" t="s">
        <v>182</v>
      </c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60"/>
    </row>
    <row r="21" spans="1:123" s="7" customFormat="1" ht="26.25" customHeight="1">
      <c r="A21" s="54" t="s">
        <v>24</v>
      </c>
      <c r="B21" s="55"/>
      <c r="C21" s="55"/>
      <c r="D21" s="55"/>
      <c r="E21" s="55"/>
      <c r="F21" s="55"/>
      <c r="G21" s="56"/>
      <c r="H21" s="13"/>
      <c r="I21" s="57" t="s">
        <v>25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8"/>
      <c r="AW21" s="93" t="s">
        <v>183</v>
      </c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93"/>
      <c r="DO21" s="93"/>
      <c r="DP21" s="93"/>
      <c r="DQ21" s="93"/>
      <c r="DR21" s="93"/>
      <c r="DS21" s="94"/>
    </row>
    <row r="22" spans="1:123" s="7" customFormat="1" ht="409.5" customHeight="1">
      <c r="A22" s="37" t="s">
        <v>26</v>
      </c>
      <c r="B22" s="38"/>
      <c r="C22" s="38"/>
      <c r="D22" s="38"/>
      <c r="E22" s="38"/>
      <c r="F22" s="38"/>
      <c r="G22" s="39"/>
      <c r="H22" s="13"/>
      <c r="I22" s="43" t="s">
        <v>27</v>
      </c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4"/>
      <c r="AW22" s="47" t="s">
        <v>203</v>
      </c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</row>
    <row r="23" spans="1:123" s="7" customFormat="1" ht="301.5" customHeight="1">
      <c r="A23" s="40"/>
      <c r="B23" s="41"/>
      <c r="C23" s="41"/>
      <c r="D23" s="41"/>
      <c r="E23" s="41"/>
      <c r="F23" s="41"/>
      <c r="G23" s="42"/>
      <c r="H23" s="13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6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</row>
    <row r="24" spans="1:123" s="7" customFormat="1" ht="110.25" customHeight="1">
      <c r="A24" s="54" t="s">
        <v>29</v>
      </c>
      <c r="B24" s="55"/>
      <c r="C24" s="55"/>
      <c r="D24" s="55"/>
      <c r="E24" s="55"/>
      <c r="F24" s="55"/>
      <c r="G24" s="56"/>
      <c r="H24" s="13"/>
      <c r="I24" s="61" t="s">
        <v>69</v>
      </c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2"/>
      <c r="AW24" s="93" t="s">
        <v>197</v>
      </c>
      <c r="AX24" s="93"/>
      <c r="AY24" s="93"/>
      <c r="AZ24" s="93"/>
      <c r="BA24" s="93"/>
      <c r="BB24" s="93"/>
      <c r="BC24" s="93"/>
      <c r="BD24" s="93"/>
      <c r="BE24" s="93"/>
      <c r="BF24" s="93"/>
      <c r="BG24" s="93"/>
      <c r="BH24" s="93"/>
      <c r="BI24" s="93"/>
      <c r="BJ24" s="93"/>
      <c r="BK24" s="93"/>
      <c r="BL24" s="93"/>
      <c r="BM24" s="93"/>
      <c r="BN24" s="93"/>
      <c r="BO24" s="93"/>
      <c r="BP24" s="93"/>
      <c r="BQ24" s="93"/>
      <c r="BR24" s="93"/>
      <c r="BS24" s="93"/>
      <c r="BT24" s="93"/>
      <c r="BU24" s="93"/>
      <c r="BV24" s="93"/>
      <c r="BW24" s="93"/>
      <c r="BX24" s="93"/>
      <c r="BY24" s="93"/>
      <c r="BZ24" s="93"/>
      <c r="CA24" s="93"/>
      <c r="CB24" s="93"/>
      <c r="CC24" s="93"/>
      <c r="CD24" s="93"/>
      <c r="CE24" s="93"/>
      <c r="CF24" s="93"/>
      <c r="CG24" s="93"/>
      <c r="CH24" s="93"/>
      <c r="CI24" s="93"/>
      <c r="CJ24" s="93"/>
      <c r="CK24" s="93"/>
      <c r="CL24" s="93"/>
      <c r="CM24" s="93"/>
      <c r="CN24" s="93"/>
      <c r="CO24" s="93"/>
      <c r="CP24" s="93"/>
      <c r="CQ24" s="93"/>
      <c r="CR24" s="93"/>
      <c r="CS24" s="93"/>
      <c r="CT24" s="93"/>
      <c r="CU24" s="93"/>
      <c r="CV24" s="93"/>
      <c r="CW24" s="93"/>
      <c r="CX24" s="93"/>
      <c r="CY24" s="93"/>
      <c r="CZ24" s="93"/>
      <c r="DA24" s="93"/>
      <c r="DB24" s="93"/>
      <c r="DC24" s="93"/>
      <c r="DD24" s="93"/>
      <c r="DE24" s="93"/>
      <c r="DF24" s="93"/>
      <c r="DG24" s="93"/>
      <c r="DH24" s="93"/>
      <c r="DI24" s="93"/>
      <c r="DJ24" s="93"/>
      <c r="DK24" s="93"/>
      <c r="DL24" s="93"/>
      <c r="DM24" s="93"/>
      <c r="DN24" s="93"/>
      <c r="DO24" s="93"/>
      <c r="DP24" s="93"/>
      <c r="DQ24" s="93"/>
      <c r="DR24" s="93"/>
      <c r="DS24" s="94"/>
    </row>
    <row r="25" spans="1:123" s="7" customFormat="1" ht="50.25" customHeight="1">
      <c r="A25" s="37" t="s">
        <v>31</v>
      </c>
      <c r="B25" s="38"/>
      <c r="C25" s="38"/>
      <c r="D25" s="38"/>
      <c r="E25" s="38"/>
      <c r="F25" s="38"/>
      <c r="G25" s="39"/>
      <c r="H25" s="13"/>
      <c r="I25" s="57" t="s">
        <v>94</v>
      </c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8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93"/>
      <c r="DC25" s="93"/>
      <c r="DD25" s="93"/>
      <c r="DE25" s="93"/>
      <c r="DF25" s="93"/>
      <c r="DG25" s="93"/>
      <c r="DH25" s="93"/>
      <c r="DI25" s="93"/>
      <c r="DJ25" s="93"/>
      <c r="DK25" s="93"/>
      <c r="DL25" s="93"/>
      <c r="DM25" s="93"/>
      <c r="DN25" s="93"/>
      <c r="DO25" s="93"/>
      <c r="DP25" s="93"/>
      <c r="DQ25" s="93"/>
      <c r="DR25" s="93"/>
      <c r="DS25" s="94"/>
    </row>
    <row r="26" spans="1:123" s="7" customFormat="1" ht="19.5" customHeight="1">
      <c r="A26" s="48"/>
      <c r="B26" s="49"/>
      <c r="C26" s="49"/>
      <c r="D26" s="49"/>
      <c r="E26" s="49"/>
      <c r="F26" s="49"/>
      <c r="G26" s="50"/>
      <c r="H26" s="51" t="s">
        <v>198</v>
      </c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3"/>
      <c r="AW26" s="71">
        <v>206699441.82</v>
      </c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</row>
    <row r="27" spans="1:123" s="7" customFormat="1" ht="49.5" customHeight="1">
      <c r="A27" s="48"/>
      <c r="B27" s="49"/>
      <c r="C27" s="49"/>
      <c r="D27" s="49"/>
      <c r="E27" s="49"/>
      <c r="F27" s="49"/>
      <c r="G27" s="50"/>
      <c r="H27" s="73" t="s">
        <v>199</v>
      </c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5"/>
      <c r="AW27" s="76">
        <v>1</v>
      </c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</row>
    <row r="28" spans="1:123" s="7" customFormat="1" ht="67.5" customHeight="1">
      <c r="A28" s="40"/>
      <c r="B28" s="41"/>
      <c r="C28" s="41"/>
      <c r="D28" s="41"/>
      <c r="E28" s="41"/>
      <c r="F28" s="41"/>
      <c r="G28" s="42"/>
      <c r="H28" s="73" t="s">
        <v>200</v>
      </c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5"/>
      <c r="AW28" s="96">
        <v>1.018</v>
      </c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</row>
    <row r="29" spans="1:123" s="7" customFormat="1" ht="81.75" customHeight="1">
      <c r="A29" s="54" t="s">
        <v>33</v>
      </c>
      <c r="B29" s="55"/>
      <c r="C29" s="55"/>
      <c r="D29" s="55"/>
      <c r="E29" s="55"/>
      <c r="F29" s="55"/>
      <c r="G29" s="56"/>
      <c r="H29" s="13"/>
      <c r="I29" s="57" t="s">
        <v>91</v>
      </c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8"/>
      <c r="AW29" s="93" t="s">
        <v>196</v>
      </c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  <c r="DI29" s="93"/>
      <c r="DJ29" s="93"/>
      <c r="DK29" s="93"/>
      <c r="DL29" s="93"/>
      <c r="DM29" s="93"/>
      <c r="DN29" s="93"/>
      <c r="DO29" s="93"/>
      <c r="DP29" s="93"/>
      <c r="DQ29" s="93"/>
      <c r="DR29" s="93"/>
      <c r="DS29" s="94"/>
    </row>
    <row r="30" spans="1:123" s="7" customFormat="1" ht="110.25" customHeight="1">
      <c r="A30" s="54" t="s">
        <v>35</v>
      </c>
      <c r="B30" s="55"/>
      <c r="C30" s="55"/>
      <c r="D30" s="55"/>
      <c r="E30" s="55"/>
      <c r="F30" s="55"/>
      <c r="G30" s="56"/>
      <c r="H30" s="13"/>
      <c r="I30" s="57" t="s">
        <v>70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8"/>
      <c r="AW30" s="93" t="s">
        <v>196</v>
      </c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3"/>
      <c r="DG30" s="93"/>
      <c r="DH30" s="93"/>
      <c r="DI30" s="93"/>
      <c r="DJ30" s="93"/>
      <c r="DK30" s="93"/>
      <c r="DL30" s="93"/>
      <c r="DM30" s="93"/>
      <c r="DN30" s="93"/>
      <c r="DO30" s="93"/>
      <c r="DP30" s="93"/>
      <c r="DQ30" s="93"/>
      <c r="DR30" s="93"/>
      <c r="DS30" s="94"/>
    </row>
    <row r="31" spans="1:123" s="7" customFormat="1" ht="110.25" customHeight="1">
      <c r="A31" s="54" t="s">
        <v>39</v>
      </c>
      <c r="B31" s="55"/>
      <c r="C31" s="55"/>
      <c r="D31" s="55"/>
      <c r="E31" s="55"/>
      <c r="F31" s="55"/>
      <c r="G31" s="56"/>
      <c r="H31" s="13"/>
      <c r="I31" s="57" t="s">
        <v>71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8"/>
      <c r="AW31" s="93" t="s">
        <v>196</v>
      </c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93"/>
      <c r="DO31" s="93"/>
      <c r="DP31" s="93"/>
      <c r="DQ31" s="93"/>
      <c r="DR31" s="93"/>
      <c r="DS31" s="94"/>
    </row>
    <row r="32" spans="1:123" s="7" customFormat="1" ht="35.25" customHeight="1">
      <c r="A32" s="54" t="s">
        <v>40</v>
      </c>
      <c r="B32" s="55"/>
      <c r="C32" s="55"/>
      <c r="D32" s="55"/>
      <c r="E32" s="55"/>
      <c r="F32" s="55"/>
      <c r="G32" s="56"/>
      <c r="H32" s="13"/>
      <c r="I32" s="57" t="s">
        <v>28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8"/>
      <c r="AW32" s="61" t="s">
        <v>194</v>
      </c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2"/>
    </row>
    <row r="33" spans="1:123" s="7" customFormat="1" ht="15.75">
      <c r="A33" s="54" t="s">
        <v>41</v>
      </c>
      <c r="B33" s="55"/>
      <c r="C33" s="55"/>
      <c r="D33" s="55"/>
      <c r="E33" s="55"/>
      <c r="F33" s="55"/>
      <c r="G33" s="56"/>
      <c r="H33" s="13"/>
      <c r="I33" s="57" t="s">
        <v>30</v>
      </c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8"/>
      <c r="AW33" s="59" t="s">
        <v>193</v>
      </c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60"/>
    </row>
    <row r="34" spans="1:123" s="7" customFormat="1" ht="15.75">
      <c r="A34" s="54" t="s">
        <v>42</v>
      </c>
      <c r="B34" s="55"/>
      <c r="C34" s="55"/>
      <c r="D34" s="55"/>
      <c r="E34" s="55"/>
      <c r="F34" s="55"/>
      <c r="G34" s="56"/>
      <c r="H34" s="13"/>
      <c r="I34" s="57" t="s">
        <v>32</v>
      </c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8"/>
      <c r="AW34" s="98" t="s">
        <v>192</v>
      </c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2"/>
    </row>
    <row r="35" spans="1:123" s="7" customFormat="1" ht="36" customHeight="1">
      <c r="A35" s="54" t="s">
        <v>65</v>
      </c>
      <c r="B35" s="55"/>
      <c r="C35" s="55"/>
      <c r="D35" s="55"/>
      <c r="E35" s="55"/>
      <c r="F35" s="55"/>
      <c r="G35" s="56"/>
      <c r="H35" s="13"/>
      <c r="I35" s="57" t="s">
        <v>34</v>
      </c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8"/>
      <c r="AW35" s="57" t="s">
        <v>191</v>
      </c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8"/>
    </row>
    <row r="36" spans="1:123" s="7" customFormat="1" ht="316.5" customHeight="1">
      <c r="A36" s="54" t="s">
        <v>66</v>
      </c>
      <c r="B36" s="55"/>
      <c r="C36" s="55"/>
      <c r="D36" s="55"/>
      <c r="E36" s="55"/>
      <c r="F36" s="55"/>
      <c r="G36" s="56"/>
      <c r="H36" s="13"/>
      <c r="I36" s="57" t="s">
        <v>68</v>
      </c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8"/>
      <c r="AW36" s="57" t="s">
        <v>190</v>
      </c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8"/>
    </row>
    <row r="37" spans="1:123" s="7" customFormat="1" ht="33" customHeight="1">
      <c r="A37" s="54" t="s">
        <v>67</v>
      </c>
      <c r="B37" s="55"/>
      <c r="C37" s="55"/>
      <c r="D37" s="55"/>
      <c r="E37" s="55"/>
      <c r="F37" s="55"/>
      <c r="G37" s="56"/>
      <c r="H37" s="13"/>
      <c r="I37" s="57" t="s">
        <v>36</v>
      </c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8"/>
      <c r="AW37" s="57" t="s">
        <v>189</v>
      </c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8"/>
    </row>
    <row r="39" spans="1:123" s="18" customFormat="1" ht="15.75" customHeight="1">
      <c r="A39" s="99" t="s">
        <v>38</v>
      </c>
      <c r="B39" s="100"/>
      <c r="C39" s="100"/>
      <c r="D39" s="100"/>
      <c r="E39" s="100"/>
      <c r="F39" s="100"/>
      <c r="G39" s="101"/>
      <c r="H39" s="108" t="s">
        <v>7</v>
      </c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10"/>
      <c r="BM39" s="77" t="s">
        <v>211</v>
      </c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9"/>
      <c r="CG39" s="77" t="s">
        <v>208</v>
      </c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9"/>
      <c r="CZ39" s="77" t="s">
        <v>212</v>
      </c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9"/>
    </row>
    <row r="40" spans="1:123" s="18" customFormat="1" ht="19.5" customHeight="1">
      <c r="A40" s="102"/>
      <c r="B40" s="103"/>
      <c r="C40" s="103"/>
      <c r="D40" s="103"/>
      <c r="E40" s="103"/>
      <c r="F40" s="103"/>
      <c r="G40" s="104"/>
      <c r="H40" s="111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3"/>
      <c r="BM40" s="80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2"/>
      <c r="CG40" s="80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2"/>
      <c r="CZ40" s="80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2"/>
    </row>
    <row r="41" spans="1:123" s="7" customFormat="1" ht="3" customHeight="1">
      <c r="A41" s="105"/>
      <c r="B41" s="106"/>
      <c r="C41" s="106"/>
      <c r="D41" s="106"/>
      <c r="E41" s="106"/>
      <c r="F41" s="106"/>
      <c r="G41" s="107"/>
      <c r="H41" s="114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6"/>
      <c r="BM41" s="83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5"/>
      <c r="CG41" s="83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5"/>
      <c r="CZ41" s="83"/>
      <c r="DA41" s="84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84"/>
      <c r="DQ41" s="84"/>
      <c r="DR41" s="84"/>
      <c r="DS41" s="85"/>
    </row>
    <row r="42" spans="1:123" s="7" customFormat="1" ht="48" customHeight="1">
      <c r="A42" s="117" t="s">
        <v>40</v>
      </c>
      <c r="B42" s="118"/>
      <c r="C42" s="118"/>
      <c r="D42" s="118"/>
      <c r="E42" s="118"/>
      <c r="F42" s="118"/>
      <c r="G42" s="119"/>
      <c r="H42" s="32"/>
      <c r="I42" s="129" t="s">
        <v>72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30"/>
      <c r="BM42" s="87">
        <v>175</v>
      </c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9"/>
      <c r="CG42" s="87">
        <v>175</v>
      </c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9"/>
      <c r="CZ42" s="87">
        <v>175</v>
      </c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9"/>
    </row>
    <row r="43" spans="1:123" s="7" customFormat="1" ht="16.5" customHeight="1">
      <c r="A43" s="120"/>
      <c r="B43" s="121"/>
      <c r="C43" s="121"/>
      <c r="D43" s="121"/>
      <c r="E43" s="121"/>
      <c r="F43" s="121"/>
      <c r="G43" s="122"/>
      <c r="H43" s="66" t="s">
        <v>184</v>
      </c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34"/>
      <c r="BL43" s="34"/>
      <c r="BM43" s="63">
        <v>19</v>
      </c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5"/>
      <c r="CG43" s="63">
        <v>18</v>
      </c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5"/>
      <c r="CZ43" s="63">
        <v>18</v>
      </c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5"/>
    </row>
    <row r="44" spans="1:123" s="7" customFormat="1" ht="16.5" customHeight="1">
      <c r="A44" s="120"/>
      <c r="B44" s="121"/>
      <c r="C44" s="121"/>
      <c r="D44" s="121"/>
      <c r="E44" s="121"/>
      <c r="F44" s="121"/>
      <c r="G44" s="122"/>
      <c r="H44" s="68" t="s">
        <v>185</v>
      </c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70"/>
      <c r="BM44" s="63">
        <v>42.5</v>
      </c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5"/>
      <c r="CG44" s="63">
        <v>43.5</v>
      </c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5"/>
      <c r="CZ44" s="63">
        <v>44.5</v>
      </c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5"/>
    </row>
    <row r="45" spans="1:123" s="7" customFormat="1" ht="16.5" customHeight="1">
      <c r="A45" s="120"/>
      <c r="B45" s="121"/>
      <c r="C45" s="121"/>
      <c r="D45" s="121"/>
      <c r="E45" s="121"/>
      <c r="F45" s="121"/>
      <c r="G45" s="122"/>
      <c r="H45" s="68" t="s">
        <v>186</v>
      </c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70"/>
      <c r="BM45" s="63">
        <v>59</v>
      </c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5"/>
      <c r="CG45" s="63">
        <v>59</v>
      </c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5"/>
      <c r="CZ45" s="63">
        <v>59</v>
      </c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5"/>
    </row>
    <row r="46" spans="1:123" s="7" customFormat="1" ht="16.5" customHeight="1">
      <c r="A46" s="120"/>
      <c r="B46" s="121"/>
      <c r="C46" s="121"/>
      <c r="D46" s="121"/>
      <c r="E46" s="121"/>
      <c r="F46" s="121"/>
      <c r="G46" s="122"/>
      <c r="H46" s="68" t="s">
        <v>187</v>
      </c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22"/>
      <c r="BL46" s="23"/>
      <c r="BM46" s="63">
        <v>1</v>
      </c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5"/>
      <c r="CG46" s="63">
        <v>1</v>
      </c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5"/>
      <c r="CZ46" s="63">
        <v>1</v>
      </c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5"/>
    </row>
    <row r="47" spans="1:123" s="7" customFormat="1" ht="16.5" customHeight="1">
      <c r="A47" s="120"/>
      <c r="B47" s="121"/>
      <c r="C47" s="121"/>
      <c r="D47" s="121"/>
      <c r="E47" s="121"/>
      <c r="F47" s="121"/>
      <c r="G47" s="122"/>
      <c r="H47" s="68" t="s">
        <v>172</v>
      </c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70"/>
      <c r="BM47" s="63">
        <v>8</v>
      </c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5"/>
      <c r="CG47" s="63">
        <v>8</v>
      </c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5"/>
      <c r="CZ47" s="63">
        <v>8</v>
      </c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5"/>
    </row>
    <row r="48" spans="1:123" s="7" customFormat="1" ht="16.5" customHeight="1">
      <c r="A48" s="123"/>
      <c r="B48" s="124"/>
      <c r="C48" s="124"/>
      <c r="D48" s="124"/>
      <c r="E48" s="124"/>
      <c r="F48" s="124"/>
      <c r="G48" s="125"/>
      <c r="H48" s="68" t="s">
        <v>188</v>
      </c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70"/>
      <c r="BM48" s="63">
        <v>45.5</v>
      </c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5"/>
      <c r="CG48" s="63">
        <v>45.5</v>
      </c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5"/>
      <c r="CZ48" s="63">
        <v>44.5</v>
      </c>
      <c r="DA48" s="64"/>
      <c r="DB48" s="64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5"/>
    </row>
    <row r="49" spans="1:123" s="7" customFormat="1" ht="37.5" customHeight="1">
      <c r="A49" s="117" t="s">
        <v>73</v>
      </c>
      <c r="B49" s="118"/>
      <c r="C49" s="118"/>
      <c r="D49" s="118"/>
      <c r="E49" s="118"/>
      <c r="F49" s="118"/>
      <c r="G49" s="119"/>
      <c r="H49" s="33"/>
      <c r="I49" s="131" t="s">
        <v>74</v>
      </c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131"/>
      <c r="AS49" s="131"/>
      <c r="AT49" s="131"/>
      <c r="AU49" s="131"/>
      <c r="AV49" s="131"/>
      <c r="AW49" s="131"/>
      <c r="AX49" s="131"/>
      <c r="AY49" s="131"/>
      <c r="AZ49" s="131"/>
      <c r="BA49" s="131"/>
      <c r="BB49" s="131"/>
      <c r="BC49" s="131"/>
      <c r="BD49" s="131"/>
      <c r="BE49" s="131"/>
      <c r="BF49" s="131"/>
      <c r="BG49" s="131"/>
      <c r="BH49" s="131"/>
      <c r="BI49" s="131"/>
      <c r="BJ49" s="131"/>
      <c r="BK49" s="131"/>
      <c r="BL49" s="132"/>
      <c r="BM49" s="87">
        <v>69.4</v>
      </c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9"/>
      <c r="CG49" s="87">
        <v>71.8</v>
      </c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9"/>
      <c r="CZ49" s="128" t="s">
        <v>213</v>
      </c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9"/>
    </row>
    <row r="50" spans="1:123" s="7" customFormat="1" ht="16.5" customHeight="1">
      <c r="A50" s="120"/>
      <c r="B50" s="121"/>
      <c r="C50" s="121"/>
      <c r="D50" s="121"/>
      <c r="E50" s="121"/>
      <c r="F50" s="121"/>
      <c r="G50" s="122"/>
      <c r="H50" s="33"/>
      <c r="I50" s="126" t="s">
        <v>171</v>
      </c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7"/>
      <c r="BM50" s="63">
        <v>120.3</v>
      </c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5"/>
      <c r="CG50" s="63">
        <v>125.5</v>
      </c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5"/>
      <c r="CZ50" s="63">
        <v>150.065</v>
      </c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5"/>
    </row>
    <row r="51" spans="1:123" s="7" customFormat="1" ht="16.5" customHeight="1">
      <c r="A51" s="120"/>
      <c r="B51" s="121"/>
      <c r="C51" s="121"/>
      <c r="D51" s="121"/>
      <c r="E51" s="121"/>
      <c r="F51" s="121"/>
      <c r="G51" s="122"/>
      <c r="H51" s="33"/>
      <c r="I51" s="126" t="s">
        <v>172</v>
      </c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7"/>
      <c r="BM51" s="63">
        <v>72.4</v>
      </c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5"/>
      <c r="CG51" s="63">
        <v>76.8</v>
      </c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5"/>
      <c r="CZ51" s="63">
        <v>82.417</v>
      </c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5"/>
    </row>
    <row r="52" spans="1:123" s="7" customFormat="1" ht="16.5" customHeight="1">
      <c r="A52" s="120"/>
      <c r="B52" s="121"/>
      <c r="C52" s="121"/>
      <c r="D52" s="121"/>
      <c r="E52" s="121"/>
      <c r="F52" s="121"/>
      <c r="G52" s="122"/>
      <c r="H52" s="33"/>
      <c r="I52" s="126" t="s">
        <v>195</v>
      </c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29"/>
      <c r="BL52" s="30"/>
      <c r="BM52" s="63">
        <v>59.535</v>
      </c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5"/>
      <c r="CG52" s="63">
        <v>71.658</v>
      </c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5"/>
      <c r="CZ52" s="63">
        <v>74.492</v>
      </c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5"/>
    </row>
    <row r="53" spans="1:123" s="7" customFormat="1" ht="16.5" customHeight="1">
      <c r="A53" s="120"/>
      <c r="B53" s="121"/>
      <c r="C53" s="121"/>
      <c r="D53" s="121"/>
      <c r="E53" s="121"/>
      <c r="F53" s="121"/>
      <c r="G53" s="122"/>
      <c r="H53" s="33"/>
      <c r="I53" s="126" t="s">
        <v>173</v>
      </c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29"/>
      <c r="BL53" s="30"/>
      <c r="BM53" s="63">
        <v>0</v>
      </c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5"/>
      <c r="CG53" s="63">
        <v>0</v>
      </c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5"/>
      <c r="CZ53" s="63">
        <v>0</v>
      </c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5"/>
    </row>
    <row r="54" spans="1:123" s="7" customFormat="1" ht="16.5" customHeight="1">
      <c r="A54" s="120"/>
      <c r="B54" s="121"/>
      <c r="C54" s="121"/>
      <c r="D54" s="121"/>
      <c r="E54" s="121"/>
      <c r="F54" s="121"/>
      <c r="G54" s="122"/>
      <c r="H54" s="33"/>
      <c r="I54" s="126" t="s">
        <v>174</v>
      </c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/>
      <c r="BI54" s="126"/>
      <c r="BJ54" s="126"/>
      <c r="BK54" s="29"/>
      <c r="BL54" s="30"/>
      <c r="BM54" s="63">
        <v>72</v>
      </c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5"/>
      <c r="CG54" s="63">
        <v>74.8</v>
      </c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5"/>
      <c r="CZ54" s="63">
        <v>82.6</v>
      </c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5"/>
    </row>
    <row r="55" spans="1:123" s="7" customFormat="1" ht="16.5" customHeight="1">
      <c r="A55" s="123"/>
      <c r="B55" s="124"/>
      <c r="C55" s="124"/>
      <c r="D55" s="124"/>
      <c r="E55" s="124"/>
      <c r="F55" s="124"/>
      <c r="G55" s="125"/>
      <c r="H55" s="33"/>
      <c r="I55" s="126" t="s">
        <v>175</v>
      </c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7"/>
      <c r="BM55" s="63">
        <v>54.4</v>
      </c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5"/>
      <c r="CG55" s="63">
        <v>54.8</v>
      </c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5"/>
      <c r="CZ55" s="63">
        <v>55.4</v>
      </c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5"/>
    </row>
  </sheetData>
  <sheetProtection/>
  <mergeCells count="140">
    <mergeCell ref="CG55:CY55"/>
    <mergeCell ref="CG51:CY51"/>
    <mergeCell ref="BM48:CF48"/>
    <mergeCell ref="CZ48:DS48"/>
    <mergeCell ref="I49:BL49"/>
    <mergeCell ref="CG52:CY52"/>
    <mergeCell ref="CG53:CY53"/>
    <mergeCell ref="CZ52:DS52"/>
    <mergeCell ref="CZ53:DS53"/>
    <mergeCell ref="I54:BJ54"/>
    <mergeCell ref="A42:G48"/>
    <mergeCell ref="I55:BL55"/>
    <mergeCell ref="BM55:CF55"/>
    <mergeCell ref="CZ55:DS55"/>
    <mergeCell ref="I51:BL51"/>
    <mergeCell ref="BM51:CF51"/>
    <mergeCell ref="BM49:CF49"/>
    <mergeCell ref="CZ49:DS49"/>
    <mergeCell ref="I42:BL42"/>
    <mergeCell ref="BM42:CF42"/>
    <mergeCell ref="CZ42:DS42"/>
    <mergeCell ref="A49:G55"/>
    <mergeCell ref="I52:BJ52"/>
    <mergeCell ref="I53:BJ53"/>
    <mergeCell ref="I50:BL50"/>
    <mergeCell ref="BM50:CF50"/>
    <mergeCell ref="BM43:CF43"/>
    <mergeCell ref="CZ43:DS43"/>
    <mergeCell ref="CG54:CY54"/>
    <mergeCell ref="CZ54:DS54"/>
    <mergeCell ref="A39:G41"/>
    <mergeCell ref="A36:G36"/>
    <mergeCell ref="I36:AV36"/>
    <mergeCell ref="AW36:DS36"/>
    <mergeCell ref="H39:BL41"/>
    <mergeCell ref="CZ39:DS41"/>
    <mergeCell ref="A37:G37"/>
    <mergeCell ref="I37:AV37"/>
    <mergeCell ref="AW37:DS37"/>
    <mergeCell ref="BM39:CF41"/>
    <mergeCell ref="A11:DS11"/>
    <mergeCell ref="A34:G34"/>
    <mergeCell ref="I34:AV34"/>
    <mergeCell ref="AW34:DS34"/>
    <mergeCell ref="A35:G35"/>
    <mergeCell ref="I35:AV35"/>
    <mergeCell ref="AW33:DS33"/>
    <mergeCell ref="I33:AV33"/>
    <mergeCell ref="A32:G32"/>
    <mergeCell ref="I32:AV32"/>
    <mergeCell ref="AW32:DS32"/>
    <mergeCell ref="A33:G33"/>
    <mergeCell ref="A18:G18"/>
    <mergeCell ref="A17:G17"/>
    <mergeCell ref="A20:G20"/>
    <mergeCell ref="I20:AV20"/>
    <mergeCell ref="AW20:DS20"/>
    <mergeCell ref="A21:G21"/>
    <mergeCell ref="I21:AV21"/>
    <mergeCell ref="AW21:DS21"/>
    <mergeCell ref="A13:G13"/>
    <mergeCell ref="I13:AV13"/>
    <mergeCell ref="AW13:DS13"/>
    <mergeCell ref="A14:G14"/>
    <mergeCell ref="I14:AV14"/>
    <mergeCell ref="AW14:DS14"/>
    <mergeCell ref="AW19:DS19"/>
    <mergeCell ref="H28:AV28"/>
    <mergeCell ref="A31:G31"/>
    <mergeCell ref="I31:AV31"/>
    <mergeCell ref="AW31:DS31"/>
    <mergeCell ref="A24:G24"/>
    <mergeCell ref="AW24:DS24"/>
    <mergeCell ref="I18:AV18"/>
    <mergeCell ref="AW18:DS18"/>
    <mergeCell ref="A19:G19"/>
    <mergeCell ref="A30:G30"/>
    <mergeCell ref="I30:AV30"/>
    <mergeCell ref="AW30:DS30"/>
    <mergeCell ref="I25:AV25"/>
    <mergeCell ref="AW25:DS25"/>
    <mergeCell ref="AW28:DS28"/>
    <mergeCell ref="I19:AV19"/>
    <mergeCell ref="AW7:BZ7"/>
    <mergeCell ref="A5:DS5"/>
    <mergeCell ref="A6:DS6"/>
    <mergeCell ref="A29:G29"/>
    <mergeCell ref="I29:AV29"/>
    <mergeCell ref="AW29:DS29"/>
    <mergeCell ref="J8:DJ8"/>
    <mergeCell ref="I15:AV15"/>
    <mergeCell ref="AW15:DS15"/>
    <mergeCell ref="A15:G15"/>
    <mergeCell ref="BE2:DS2"/>
    <mergeCell ref="CG42:CY42"/>
    <mergeCell ref="CG43:CY43"/>
    <mergeCell ref="CG48:CY48"/>
    <mergeCell ref="CG49:CY49"/>
    <mergeCell ref="CG50:CY50"/>
    <mergeCell ref="J9:DJ9"/>
    <mergeCell ref="I17:AV17"/>
    <mergeCell ref="AW17:DS17"/>
    <mergeCell ref="H44:BL44"/>
    <mergeCell ref="BM52:CF52"/>
    <mergeCell ref="BM53:CF53"/>
    <mergeCell ref="BM54:CF54"/>
    <mergeCell ref="CG46:CY46"/>
    <mergeCell ref="CG47:CY47"/>
    <mergeCell ref="BM46:CF46"/>
    <mergeCell ref="BM47:CF47"/>
    <mergeCell ref="CZ44:DS44"/>
    <mergeCell ref="CZ45:DS45"/>
    <mergeCell ref="BM44:CF44"/>
    <mergeCell ref="BM45:CF45"/>
    <mergeCell ref="AW26:DS26"/>
    <mergeCell ref="H27:AV27"/>
    <mergeCell ref="AW27:DS27"/>
    <mergeCell ref="CG45:CY45"/>
    <mergeCell ref="AW35:DS35"/>
    <mergeCell ref="CG39:CY41"/>
    <mergeCell ref="CZ50:DS50"/>
    <mergeCell ref="CZ51:DS51"/>
    <mergeCell ref="CZ46:DS46"/>
    <mergeCell ref="CZ47:DS47"/>
    <mergeCell ref="H43:BJ43"/>
    <mergeCell ref="H45:BL45"/>
    <mergeCell ref="H46:BJ46"/>
    <mergeCell ref="H47:BL47"/>
    <mergeCell ref="H48:BL48"/>
    <mergeCell ref="CG44:CY44"/>
    <mergeCell ref="BI3:CM3"/>
    <mergeCell ref="A22:G23"/>
    <mergeCell ref="I22:AV23"/>
    <mergeCell ref="AW22:DS23"/>
    <mergeCell ref="A25:G28"/>
    <mergeCell ref="H26:AV26"/>
    <mergeCell ref="A16:G16"/>
    <mergeCell ref="I16:AV16"/>
    <mergeCell ref="AW16:DS16"/>
    <mergeCell ref="I24:AV24"/>
  </mergeCells>
  <hyperlinks>
    <hyperlink ref="AW34" r:id="rId1" display="miloserdie92@mail.ru"/>
  </hyperlinks>
  <printOptions horizontalCentered="1"/>
  <pageMargins left="0.2362204724409449" right="0.2362204724409449" top="0.4330708661417323" bottom="0.7480314960629921" header="0.31496062992125984" footer="0.31496062992125984"/>
  <pageSetup horizontalDpi="600" verticalDpi="600" orientation="portrait" paperSize="9" scale="59" r:id="rId2"/>
  <rowBreaks count="1" manualBreakCount="1">
    <brk id="24" max="1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A126"/>
  <sheetViews>
    <sheetView view="pageBreakPreview" zoomScaleSheetLayoutView="100" workbookViewId="0" topLeftCell="A103">
      <selection activeCell="BL7" sqref="BL7:CF7"/>
    </sheetView>
  </sheetViews>
  <sheetFormatPr defaultColWidth="0.875" defaultRowHeight="12.75" customHeight="1"/>
  <cols>
    <col min="1" max="41" width="0.875" style="2" customWidth="1"/>
    <col min="42" max="42" width="9.625" style="2" customWidth="1"/>
    <col min="43" max="62" width="0.875" style="2" customWidth="1"/>
    <col min="63" max="63" width="1.75390625" style="2" customWidth="1"/>
    <col min="64" max="83" width="0.875" style="2" customWidth="1"/>
    <col min="84" max="84" width="2.00390625" style="2" customWidth="1"/>
    <col min="85" max="90" width="0.875" style="2" customWidth="1"/>
    <col min="91" max="91" width="4.125" style="2" customWidth="1"/>
    <col min="92" max="103" width="0.875" style="2" customWidth="1"/>
    <col min="104" max="104" width="5.25390625" style="2" customWidth="1"/>
    <col min="105" max="16384" width="0.875" style="2" customWidth="1"/>
  </cols>
  <sheetData>
    <row r="1" spans="1:104" s="10" customFormat="1" ht="15.75">
      <c r="A1" s="11"/>
      <c r="B1" s="225" t="s">
        <v>43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5"/>
      <c r="BC1" s="225"/>
      <c r="BD1" s="225"/>
      <c r="BE1" s="225"/>
      <c r="BF1" s="225"/>
      <c r="BG1" s="225"/>
      <c r="BH1" s="225"/>
      <c r="BI1" s="225"/>
      <c r="BJ1" s="225"/>
      <c r="BK1" s="225"/>
      <c r="BL1" s="225"/>
      <c r="BM1" s="225"/>
      <c r="BN1" s="225"/>
      <c r="BO1" s="225"/>
      <c r="BP1" s="225"/>
      <c r="BQ1" s="225"/>
      <c r="BR1" s="225"/>
      <c r="BS1" s="225"/>
      <c r="BT1" s="225"/>
      <c r="BU1" s="225"/>
      <c r="BV1" s="225"/>
      <c r="BW1" s="225"/>
      <c r="BX1" s="225"/>
      <c r="BY1" s="225"/>
      <c r="BZ1" s="225"/>
      <c r="CA1" s="225"/>
      <c r="CB1" s="225"/>
      <c r="CC1" s="225"/>
      <c r="CD1" s="225"/>
      <c r="CE1" s="225"/>
      <c r="CF1" s="225"/>
      <c r="CG1" s="225"/>
      <c r="CH1" s="225"/>
      <c r="CI1" s="225"/>
      <c r="CJ1" s="225"/>
      <c r="CK1" s="225"/>
      <c r="CL1" s="225"/>
      <c r="CM1" s="225"/>
      <c r="CN1" s="225"/>
      <c r="CO1" s="225"/>
      <c r="CP1" s="225"/>
      <c r="CQ1" s="225"/>
      <c r="CR1" s="225"/>
      <c r="CS1" s="225"/>
      <c r="CT1" s="225"/>
      <c r="CU1" s="225"/>
      <c r="CV1" s="225"/>
      <c r="CW1" s="225"/>
      <c r="CX1" s="225"/>
      <c r="CY1" s="225"/>
      <c r="CZ1" s="11"/>
    </row>
    <row r="2" s="7" customFormat="1" ht="12" customHeight="1"/>
    <row r="3" spans="1:104" s="7" customFormat="1" ht="30.75" customHeight="1">
      <c r="A3" s="99" t="s">
        <v>38</v>
      </c>
      <c r="B3" s="100"/>
      <c r="C3" s="100"/>
      <c r="D3" s="100"/>
      <c r="E3" s="100"/>
      <c r="F3" s="100"/>
      <c r="G3" s="101"/>
      <c r="H3" s="108" t="s">
        <v>7</v>
      </c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10"/>
      <c r="AQ3" s="168" t="s">
        <v>102</v>
      </c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70"/>
      <c r="BL3" s="168" t="s">
        <v>204</v>
      </c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70"/>
      <c r="CG3" s="226" t="s">
        <v>205</v>
      </c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8"/>
    </row>
    <row r="4" spans="1:104" s="7" customFormat="1" ht="33.75" customHeight="1">
      <c r="A4" s="172" t="s">
        <v>2</v>
      </c>
      <c r="B4" s="173"/>
      <c r="C4" s="173"/>
      <c r="D4" s="173"/>
      <c r="E4" s="173"/>
      <c r="F4" s="173"/>
      <c r="G4" s="174"/>
      <c r="H4" s="21"/>
      <c r="I4" s="180" t="s">
        <v>44</v>
      </c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1"/>
      <c r="AQ4" s="222" t="s">
        <v>105</v>
      </c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4"/>
      <c r="BL4" s="222" t="s">
        <v>106</v>
      </c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  <c r="CF4" s="224"/>
      <c r="CG4" s="215" t="s">
        <v>225</v>
      </c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7"/>
    </row>
    <row r="5" spans="1:104" s="7" customFormat="1" ht="91.5" customHeight="1">
      <c r="A5" s="172" t="s">
        <v>3</v>
      </c>
      <c r="B5" s="173"/>
      <c r="C5" s="173"/>
      <c r="D5" s="173"/>
      <c r="E5" s="173"/>
      <c r="F5" s="173"/>
      <c r="G5" s="174"/>
      <c r="H5" s="21"/>
      <c r="I5" s="69" t="s">
        <v>45</v>
      </c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70"/>
      <c r="AQ5" s="133">
        <v>0</v>
      </c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5"/>
      <c r="BL5" s="162">
        <v>0</v>
      </c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4"/>
      <c r="CG5" s="133">
        <v>0</v>
      </c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5"/>
    </row>
    <row r="6" spans="1:104" s="7" customFormat="1" ht="65.25" customHeight="1">
      <c r="A6" s="117" t="s">
        <v>46</v>
      </c>
      <c r="B6" s="118"/>
      <c r="C6" s="118"/>
      <c r="D6" s="118"/>
      <c r="E6" s="118"/>
      <c r="F6" s="118"/>
      <c r="G6" s="119"/>
      <c r="H6" s="21"/>
      <c r="I6" s="180" t="s">
        <v>75</v>
      </c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1"/>
      <c r="AQ6" s="128">
        <v>2394204.91</v>
      </c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1"/>
      <c r="BL6" s="215">
        <v>2469141.79</v>
      </c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7"/>
      <c r="CG6" s="128">
        <f>SUM(CG7:CZ18)</f>
        <v>1081179.3</v>
      </c>
      <c r="CH6" s="160"/>
      <c r="CI6" s="160"/>
      <c r="CJ6" s="160"/>
      <c r="CK6" s="160"/>
      <c r="CL6" s="160"/>
      <c r="CM6" s="160"/>
      <c r="CN6" s="160"/>
      <c r="CO6" s="160"/>
      <c r="CP6" s="160"/>
      <c r="CQ6" s="160"/>
      <c r="CR6" s="160"/>
      <c r="CS6" s="160"/>
      <c r="CT6" s="160"/>
      <c r="CU6" s="160"/>
      <c r="CV6" s="160"/>
      <c r="CW6" s="160"/>
      <c r="CX6" s="160"/>
      <c r="CY6" s="160"/>
      <c r="CZ6" s="161"/>
    </row>
    <row r="7" spans="1:104" s="7" customFormat="1" ht="27.75" customHeight="1">
      <c r="A7" s="120"/>
      <c r="B7" s="121"/>
      <c r="C7" s="121"/>
      <c r="D7" s="121"/>
      <c r="E7" s="121"/>
      <c r="F7" s="121"/>
      <c r="G7" s="122"/>
      <c r="H7" s="144" t="s">
        <v>107</v>
      </c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6"/>
      <c r="AQ7" s="133">
        <v>4555.54</v>
      </c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5"/>
      <c r="BL7" s="218">
        <v>709.02</v>
      </c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20"/>
      <c r="CG7" s="221">
        <v>1365.81</v>
      </c>
      <c r="CH7" s="221"/>
      <c r="CI7" s="221"/>
      <c r="CJ7" s="221"/>
      <c r="CK7" s="221"/>
      <c r="CL7" s="221"/>
      <c r="CM7" s="221"/>
      <c r="CN7" s="221"/>
      <c r="CO7" s="221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</row>
    <row r="8" spans="1:104" s="7" customFormat="1" ht="28.5" customHeight="1">
      <c r="A8" s="120"/>
      <c r="B8" s="121"/>
      <c r="C8" s="121"/>
      <c r="D8" s="121"/>
      <c r="E8" s="121"/>
      <c r="F8" s="121"/>
      <c r="G8" s="122"/>
      <c r="H8" s="144" t="s">
        <v>108</v>
      </c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6"/>
      <c r="AQ8" s="133">
        <v>0</v>
      </c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5"/>
      <c r="BL8" s="162">
        <v>0</v>
      </c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4"/>
      <c r="CG8" s="136">
        <v>17688.88</v>
      </c>
      <c r="CH8" s="136"/>
      <c r="CI8" s="136"/>
      <c r="CJ8" s="136"/>
      <c r="CK8" s="136"/>
      <c r="CL8" s="136"/>
      <c r="CM8" s="136"/>
      <c r="CN8" s="136"/>
      <c r="CO8" s="136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</row>
    <row r="9" spans="1:104" s="7" customFormat="1" ht="23.25" customHeight="1">
      <c r="A9" s="120"/>
      <c r="B9" s="121"/>
      <c r="C9" s="121"/>
      <c r="D9" s="121"/>
      <c r="E9" s="121"/>
      <c r="F9" s="121"/>
      <c r="G9" s="122"/>
      <c r="H9" s="165" t="s">
        <v>109</v>
      </c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7"/>
      <c r="AQ9" s="133">
        <v>8235.9</v>
      </c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5"/>
      <c r="BL9" s="162">
        <v>0</v>
      </c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4"/>
      <c r="CG9" s="136">
        <v>0</v>
      </c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</row>
    <row r="10" spans="1:104" s="7" customFormat="1" ht="27" customHeight="1">
      <c r="A10" s="120"/>
      <c r="B10" s="121"/>
      <c r="C10" s="121"/>
      <c r="D10" s="121"/>
      <c r="E10" s="121"/>
      <c r="F10" s="121"/>
      <c r="G10" s="122"/>
      <c r="H10" s="144" t="s">
        <v>110</v>
      </c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6"/>
      <c r="AQ10" s="133">
        <v>3871.98</v>
      </c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5"/>
      <c r="BL10" s="162">
        <v>36420.72</v>
      </c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163"/>
      <c r="CD10" s="163"/>
      <c r="CE10" s="163"/>
      <c r="CF10" s="164"/>
      <c r="CG10" s="136">
        <f>2308.59</f>
        <v>2308.59</v>
      </c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6"/>
      <c r="CW10" s="136"/>
      <c r="CX10" s="136"/>
      <c r="CY10" s="136"/>
      <c r="CZ10" s="136"/>
    </row>
    <row r="11" spans="1:104" s="7" customFormat="1" ht="29.25" customHeight="1">
      <c r="A11" s="120"/>
      <c r="B11" s="121"/>
      <c r="C11" s="121"/>
      <c r="D11" s="121"/>
      <c r="E11" s="121"/>
      <c r="F11" s="121"/>
      <c r="G11" s="122"/>
      <c r="H11" s="144" t="s">
        <v>111</v>
      </c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6"/>
      <c r="AQ11" s="133">
        <v>0</v>
      </c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5"/>
      <c r="BL11" s="162">
        <v>243</v>
      </c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4"/>
      <c r="CG11" s="136">
        <v>1376</v>
      </c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</row>
    <row r="12" spans="1:104" s="7" customFormat="1" ht="30.75" customHeight="1">
      <c r="A12" s="120"/>
      <c r="B12" s="121"/>
      <c r="C12" s="121"/>
      <c r="D12" s="121"/>
      <c r="E12" s="121"/>
      <c r="F12" s="121"/>
      <c r="G12" s="122"/>
      <c r="H12" s="144" t="s">
        <v>112</v>
      </c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6"/>
      <c r="AQ12" s="133">
        <v>231209.53</v>
      </c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5"/>
      <c r="BL12" s="162">
        <v>168782.6</v>
      </c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4"/>
      <c r="CG12" s="136">
        <v>194913.31</v>
      </c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36"/>
    </row>
    <row r="13" spans="1:104" s="7" customFormat="1" ht="33.75" customHeight="1">
      <c r="A13" s="120"/>
      <c r="B13" s="121"/>
      <c r="C13" s="121"/>
      <c r="D13" s="121"/>
      <c r="E13" s="121"/>
      <c r="F13" s="121"/>
      <c r="G13" s="122"/>
      <c r="H13" s="144" t="s">
        <v>113</v>
      </c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6"/>
      <c r="AQ13" s="133">
        <v>204728.99</v>
      </c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5"/>
      <c r="BL13" s="162">
        <v>58195.3</v>
      </c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4"/>
      <c r="CG13" s="136">
        <f>26705.16</f>
        <v>26705.16</v>
      </c>
      <c r="CH13" s="136"/>
      <c r="CI13" s="136"/>
      <c r="CJ13" s="136"/>
      <c r="CK13" s="136"/>
      <c r="CL13" s="136"/>
      <c r="CM13" s="136"/>
      <c r="CN13" s="136"/>
      <c r="CO13" s="136"/>
      <c r="CP13" s="136"/>
      <c r="CQ13" s="136"/>
      <c r="CR13" s="136"/>
      <c r="CS13" s="136"/>
      <c r="CT13" s="136"/>
      <c r="CU13" s="136"/>
      <c r="CV13" s="136"/>
      <c r="CW13" s="136"/>
      <c r="CX13" s="136"/>
      <c r="CY13" s="136"/>
      <c r="CZ13" s="136"/>
    </row>
    <row r="14" spans="1:104" s="7" customFormat="1" ht="30.75" customHeight="1">
      <c r="A14" s="120"/>
      <c r="B14" s="121"/>
      <c r="C14" s="121"/>
      <c r="D14" s="121"/>
      <c r="E14" s="121"/>
      <c r="F14" s="121"/>
      <c r="G14" s="122"/>
      <c r="H14" s="144" t="s">
        <v>114</v>
      </c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6"/>
      <c r="AQ14" s="133">
        <v>1299098.1</v>
      </c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5"/>
      <c r="BL14" s="162">
        <v>1834128.27</v>
      </c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4"/>
      <c r="CG14" s="136">
        <f>624074.6</f>
        <v>624074.6</v>
      </c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6"/>
      <c r="CW14" s="136"/>
      <c r="CX14" s="136"/>
      <c r="CY14" s="136"/>
      <c r="CZ14" s="136"/>
    </row>
    <row r="15" spans="1:104" s="7" customFormat="1" ht="34.5" customHeight="1">
      <c r="A15" s="120"/>
      <c r="B15" s="121"/>
      <c r="C15" s="121"/>
      <c r="D15" s="121"/>
      <c r="E15" s="121"/>
      <c r="F15" s="121"/>
      <c r="G15" s="122"/>
      <c r="H15" s="144" t="s">
        <v>115</v>
      </c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6"/>
      <c r="AQ15" s="133">
        <v>0</v>
      </c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5"/>
      <c r="BL15" s="162">
        <v>51000</v>
      </c>
      <c r="BM15" s="163"/>
      <c r="BN15" s="163"/>
      <c r="BO15" s="163"/>
      <c r="BP15" s="163"/>
      <c r="BQ15" s="163"/>
      <c r="BR15" s="163"/>
      <c r="BS15" s="163"/>
      <c r="BT15" s="163"/>
      <c r="BU15" s="163"/>
      <c r="BV15" s="163"/>
      <c r="BW15" s="163"/>
      <c r="BX15" s="163"/>
      <c r="BY15" s="163"/>
      <c r="BZ15" s="163"/>
      <c r="CA15" s="163"/>
      <c r="CB15" s="163"/>
      <c r="CC15" s="163"/>
      <c r="CD15" s="163"/>
      <c r="CE15" s="163"/>
      <c r="CF15" s="164"/>
      <c r="CG15" s="136">
        <v>0</v>
      </c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</row>
    <row r="16" spans="1:104" s="7" customFormat="1" ht="47.25" customHeight="1">
      <c r="A16" s="120"/>
      <c r="B16" s="121"/>
      <c r="C16" s="121"/>
      <c r="D16" s="121"/>
      <c r="E16" s="121"/>
      <c r="F16" s="121"/>
      <c r="G16" s="122"/>
      <c r="H16" s="144" t="s">
        <v>116</v>
      </c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6"/>
      <c r="AQ16" s="133">
        <v>637926.17</v>
      </c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5"/>
      <c r="BL16" s="162">
        <v>226512.49</v>
      </c>
      <c r="BM16" s="163"/>
      <c r="BN16" s="163"/>
      <c r="BO16" s="163"/>
      <c r="BP16" s="163"/>
      <c r="BQ16" s="163"/>
      <c r="BR16" s="163"/>
      <c r="BS16" s="163"/>
      <c r="BT16" s="163"/>
      <c r="BU16" s="163"/>
      <c r="BV16" s="163"/>
      <c r="BW16" s="163"/>
      <c r="BX16" s="163"/>
      <c r="BY16" s="163"/>
      <c r="BZ16" s="163"/>
      <c r="CA16" s="163"/>
      <c r="CB16" s="163"/>
      <c r="CC16" s="163"/>
      <c r="CD16" s="163"/>
      <c r="CE16" s="163"/>
      <c r="CF16" s="164"/>
      <c r="CG16" s="136">
        <v>180249.35</v>
      </c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6"/>
      <c r="CW16" s="136"/>
      <c r="CX16" s="136"/>
      <c r="CY16" s="136"/>
      <c r="CZ16" s="136"/>
    </row>
    <row r="17" spans="1:104" s="7" customFormat="1" ht="33.75" customHeight="1">
      <c r="A17" s="120"/>
      <c r="B17" s="121"/>
      <c r="C17" s="121"/>
      <c r="D17" s="121"/>
      <c r="E17" s="121"/>
      <c r="F17" s="121"/>
      <c r="G17" s="122"/>
      <c r="H17" s="144" t="s">
        <v>117</v>
      </c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6"/>
      <c r="AQ17" s="133">
        <v>3462.7</v>
      </c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5"/>
      <c r="BL17" s="162">
        <v>87520.48</v>
      </c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4"/>
      <c r="CG17" s="136">
        <f>30000</f>
        <v>30000</v>
      </c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6"/>
      <c r="CW17" s="136"/>
      <c r="CX17" s="136"/>
      <c r="CY17" s="136"/>
      <c r="CZ17" s="136"/>
    </row>
    <row r="18" spans="1:104" s="7" customFormat="1" ht="30.75" customHeight="1">
      <c r="A18" s="123"/>
      <c r="B18" s="124"/>
      <c r="C18" s="124"/>
      <c r="D18" s="124"/>
      <c r="E18" s="124"/>
      <c r="F18" s="124"/>
      <c r="G18" s="125"/>
      <c r="H18" s="144" t="s">
        <v>118</v>
      </c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6"/>
      <c r="AQ18" s="133">
        <v>1116</v>
      </c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5"/>
      <c r="BL18" s="162">
        <v>5629.91</v>
      </c>
      <c r="BM18" s="163"/>
      <c r="BN18" s="163"/>
      <c r="BO18" s="163"/>
      <c r="BP18" s="163"/>
      <c r="BQ18" s="163"/>
      <c r="BR18" s="163"/>
      <c r="BS18" s="163"/>
      <c r="BT18" s="163"/>
      <c r="BU18" s="163"/>
      <c r="BV18" s="163"/>
      <c r="BW18" s="163"/>
      <c r="BX18" s="163"/>
      <c r="BY18" s="163"/>
      <c r="BZ18" s="163"/>
      <c r="CA18" s="163"/>
      <c r="CB18" s="163"/>
      <c r="CC18" s="163"/>
      <c r="CD18" s="163"/>
      <c r="CE18" s="163"/>
      <c r="CF18" s="164"/>
      <c r="CG18" s="136">
        <v>2497.6</v>
      </c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6"/>
      <c r="CW18" s="136"/>
      <c r="CX18" s="136"/>
      <c r="CY18" s="136"/>
      <c r="CZ18" s="136"/>
    </row>
    <row r="19" spans="1:104" s="7" customFormat="1" ht="31.5" customHeight="1">
      <c r="A19" s="172" t="s">
        <v>47</v>
      </c>
      <c r="B19" s="173"/>
      <c r="C19" s="173"/>
      <c r="D19" s="173"/>
      <c r="E19" s="173"/>
      <c r="F19" s="173"/>
      <c r="G19" s="174"/>
      <c r="H19" s="21"/>
      <c r="I19" s="69" t="s">
        <v>76</v>
      </c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70"/>
      <c r="AQ19" s="133">
        <v>0</v>
      </c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5"/>
      <c r="BL19" s="162">
        <v>0</v>
      </c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163"/>
      <c r="CC19" s="163"/>
      <c r="CD19" s="163"/>
      <c r="CE19" s="163"/>
      <c r="CF19" s="164"/>
      <c r="CG19" s="133">
        <v>0</v>
      </c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5"/>
    </row>
    <row r="20" spans="1:104" s="7" customFormat="1" ht="65.25" customHeight="1">
      <c r="A20" s="172" t="s">
        <v>48</v>
      </c>
      <c r="B20" s="173"/>
      <c r="C20" s="173"/>
      <c r="D20" s="173"/>
      <c r="E20" s="173"/>
      <c r="F20" s="173"/>
      <c r="G20" s="174"/>
      <c r="H20" s="21"/>
      <c r="I20" s="69" t="s">
        <v>86</v>
      </c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70"/>
      <c r="AQ20" s="24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70"/>
    </row>
    <row r="21" spans="1:104" s="7" customFormat="1" ht="25.5" customHeight="1">
      <c r="A21" s="172" t="s">
        <v>49</v>
      </c>
      <c r="B21" s="173"/>
      <c r="C21" s="173"/>
      <c r="D21" s="173"/>
      <c r="E21" s="173"/>
      <c r="F21" s="173"/>
      <c r="G21" s="174"/>
      <c r="H21" s="21"/>
      <c r="I21" s="229" t="s">
        <v>77</v>
      </c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30"/>
      <c r="AQ21" s="128">
        <v>0</v>
      </c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1"/>
      <c r="BL21" s="128">
        <v>81000</v>
      </c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1"/>
      <c r="CG21" s="128">
        <v>0</v>
      </c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1"/>
    </row>
    <row r="22" spans="1:104" s="7" customFormat="1" ht="42.75" customHeight="1">
      <c r="A22" s="117" t="s">
        <v>119</v>
      </c>
      <c r="B22" s="118"/>
      <c r="C22" s="118"/>
      <c r="D22" s="118"/>
      <c r="E22" s="118"/>
      <c r="F22" s="118"/>
      <c r="G22" s="119"/>
      <c r="H22" s="21"/>
      <c r="I22" s="69" t="s">
        <v>78</v>
      </c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70"/>
      <c r="AQ22" s="128">
        <v>0</v>
      </c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1"/>
      <c r="BL22" s="128">
        <v>81000</v>
      </c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1"/>
      <c r="CG22" s="128" t="s">
        <v>226</v>
      </c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0"/>
      <c r="CZ22" s="161"/>
    </row>
    <row r="23" spans="1:104" s="7" customFormat="1" ht="33.75" customHeight="1">
      <c r="A23" s="123"/>
      <c r="B23" s="124"/>
      <c r="C23" s="124"/>
      <c r="D23" s="124"/>
      <c r="E23" s="124"/>
      <c r="F23" s="124"/>
      <c r="G23" s="125"/>
      <c r="H23" s="144" t="s">
        <v>120</v>
      </c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6"/>
      <c r="AQ23" s="128">
        <v>0</v>
      </c>
      <c r="AR23" s="160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1"/>
      <c r="BL23" s="128">
        <v>81000</v>
      </c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1"/>
      <c r="CG23" s="128">
        <v>0</v>
      </c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1"/>
    </row>
    <row r="24" spans="1:104" s="7" customFormat="1" ht="31.5" customHeight="1">
      <c r="A24" s="172" t="s">
        <v>50</v>
      </c>
      <c r="B24" s="173"/>
      <c r="C24" s="173"/>
      <c r="D24" s="173"/>
      <c r="E24" s="173"/>
      <c r="F24" s="173"/>
      <c r="G24" s="174"/>
      <c r="H24" s="21"/>
      <c r="I24" s="69" t="s">
        <v>51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70"/>
      <c r="AQ24" s="128">
        <v>0</v>
      </c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1"/>
      <c r="BL24" s="128">
        <v>0</v>
      </c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1"/>
      <c r="CG24" s="128">
        <v>0</v>
      </c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1"/>
    </row>
    <row r="25" spans="1:104" s="7" customFormat="1" ht="39" customHeight="1">
      <c r="A25" s="172" t="s">
        <v>54</v>
      </c>
      <c r="B25" s="173"/>
      <c r="C25" s="173"/>
      <c r="D25" s="173"/>
      <c r="E25" s="173"/>
      <c r="F25" s="173"/>
      <c r="G25" s="174"/>
      <c r="H25" s="21"/>
      <c r="I25" s="69" t="s">
        <v>52</v>
      </c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70"/>
      <c r="AQ25" s="24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70"/>
    </row>
    <row r="26" spans="8:42" ht="11.25" customHeight="1"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</row>
    <row r="27" spans="1:104" s="18" customFormat="1" ht="39" customHeight="1">
      <c r="A27" s="210" t="s">
        <v>38</v>
      </c>
      <c r="B27" s="211"/>
      <c r="C27" s="211"/>
      <c r="D27" s="211"/>
      <c r="E27" s="211"/>
      <c r="F27" s="211"/>
      <c r="G27" s="212"/>
      <c r="H27" s="210" t="s">
        <v>9</v>
      </c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4"/>
      <c r="AQ27" s="77" t="s">
        <v>141</v>
      </c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9"/>
      <c r="BL27" s="77" t="s">
        <v>206</v>
      </c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9"/>
      <c r="CG27" s="77" t="s">
        <v>207</v>
      </c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9"/>
    </row>
    <row r="28" spans="1:104" s="7" customFormat="1" ht="53.25" customHeight="1">
      <c r="A28" s="201" t="s">
        <v>56</v>
      </c>
      <c r="B28" s="202"/>
      <c r="C28" s="202"/>
      <c r="D28" s="202"/>
      <c r="E28" s="202"/>
      <c r="F28" s="202"/>
      <c r="G28" s="203"/>
      <c r="H28" s="27"/>
      <c r="I28" s="131" t="s">
        <v>53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2"/>
      <c r="AQ28" s="128">
        <v>113753</v>
      </c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1"/>
      <c r="BL28" s="128">
        <v>662321.83</v>
      </c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1"/>
      <c r="CG28" s="128">
        <v>896370</v>
      </c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1"/>
    </row>
    <row r="29" spans="1:104" s="7" customFormat="1" ht="31.5" customHeight="1">
      <c r="A29" s="204"/>
      <c r="B29" s="205"/>
      <c r="C29" s="205"/>
      <c r="D29" s="205"/>
      <c r="E29" s="205"/>
      <c r="F29" s="205"/>
      <c r="G29" s="206"/>
      <c r="H29" s="28"/>
      <c r="I29" s="126" t="s">
        <v>121</v>
      </c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7"/>
      <c r="AQ29" s="133">
        <v>45400</v>
      </c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5"/>
      <c r="BL29" s="133">
        <v>408000</v>
      </c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5"/>
      <c r="CG29" s="133">
        <v>197000</v>
      </c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5"/>
    </row>
    <row r="30" spans="1:104" s="7" customFormat="1" ht="39" customHeight="1">
      <c r="A30" s="204"/>
      <c r="B30" s="205"/>
      <c r="C30" s="205"/>
      <c r="D30" s="205"/>
      <c r="E30" s="205"/>
      <c r="F30" s="205"/>
      <c r="G30" s="206"/>
      <c r="H30" s="28"/>
      <c r="I30" s="126" t="s">
        <v>122</v>
      </c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7"/>
      <c r="AQ30" s="133">
        <v>0</v>
      </c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5"/>
      <c r="BL30" s="133">
        <v>13100</v>
      </c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5"/>
      <c r="CG30" s="133">
        <v>7000</v>
      </c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5"/>
    </row>
    <row r="31" spans="1:104" s="7" customFormat="1" ht="28.5" customHeight="1">
      <c r="A31" s="204"/>
      <c r="B31" s="205"/>
      <c r="C31" s="205"/>
      <c r="D31" s="205"/>
      <c r="E31" s="205"/>
      <c r="F31" s="205"/>
      <c r="G31" s="206"/>
      <c r="H31" s="137" t="s">
        <v>123</v>
      </c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9"/>
      <c r="AQ31" s="133">
        <v>700</v>
      </c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5"/>
      <c r="BL31" s="133">
        <v>0</v>
      </c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5"/>
      <c r="CG31" s="136">
        <v>69000</v>
      </c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6"/>
      <c r="CW31" s="136"/>
      <c r="CX31" s="136"/>
      <c r="CY31" s="136"/>
      <c r="CZ31" s="136"/>
    </row>
    <row r="32" spans="1:104" s="7" customFormat="1" ht="16.5" customHeight="1">
      <c r="A32" s="204"/>
      <c r="B32" s="205"/>
      <c r="C32" s="205"/>
      <c r="D32" s="205"/>
      <c r="E32" s="205"/>
      <c r="F32" s="205"/>
      <c r="G32" s="206"/>
      <c r="H32" s="137" t="s">
        <v>124</v>
      </c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9"/>
      <c r="AQ32" s="133">
        <v>1500</v>
      </c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5"/>
      <c r="BL32" s="133">
        <v>0</v>
      </c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5"/>
      <c r="CG32" s="136">
        <v>1000</v>
      </c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136"/>
      <c r="CX32" s="136"/>
      <c r="CY32" s="136"/>
      <c r="CZ32" s="136"/>
    </row>
    <row r="33" spans="1:104" s="7" customFormat="1" ht="16.5" customHeight="1">
      <c r="A33" s="204"/>
      <c r="B33" s="205"/>
      <c r="C33" s="205"/>
      <c r="D33" s="205"/>
      <c r="E33" s="205"/>
      <c r="F33" s="205"/>
      <c r="G33" s="206"/>
      <c r="H33" s="137" t="s">
        <v>234</v>
      </c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9"/>
      <c r="AQ33" s="133">
        <v>0</v>
      </c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4"/>
      <c r="BD33" s="134"/>
      <c r="BE33" s="134"/>
      <c r="BF33" s="134"/>
      <c r="BG33" s="134"/>
      <c r="BH33" s="134"/>
      <c r="BI33" s="134"/>
      <c r="BJ33" s="134"/>
      <c r="BK33" s="135"/>
      <c r="BL33" s="133">
        <v>0</v>
      </c>
      <c r="BM33" s="134"/>
      <c r="BN33" s="134"/>
      <c r="BO33" s="134"/>
      <c r="BP33" s="134"/>
      <c r="BQ33" s="134"/>
      <c r="BR33" s="134"/>
      <c r="BS33" s="134"/>
      <c r="BT33" s="134"/>
      <c r="BU33" s="134"/>
      <c r="BV33" s="134"/>
      <c r="BW33" s="134"/>
      <c r="BX33" s="134"/>
      <c r="BY33" s="134"/>
      <c r="BZ33" s="134"/>
      <c r="CA33" s="134"/>
      <c r="CB33" s="134"/>
      <c r="CC33" s="134"/>
      <c r="CD33" s="134"/>
      <c r="CE33" s="134"/>
      <c r="CF33" s="135"/>
      <c r="CG33" s="136">
        <v>3000</v>
      </c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</row>
    <row r="34" spans="1:104" s="7" customFormat="1" ht="32.25" customHeight="1">
      <c r="A34" s="204"/>
      <c r="B34" s="205"/>
      <c r="C34" s="205"/>
      <c r="D34" s="205"/>
      <c r="E34" s="205"/>
      <c r="F34" s="205"/>
      <c r="G34" s="206"/>
      <c r="H34" s="137" t="s">
        <v>125</v>
      </c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9"/>
      <c r="AQ34" s="133">
        <v>29250</v>
      </c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5"/>
      <c r="BL34" s="133">
        <v>8350</v>
      </c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5"/>
      <c r="CG34" s="136">
        <v>6500</v>
      </c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</row>
    <row r="35" spans="1:104" s="7" customFormat="1" ht="32.25" customHeight="1">
      <c r="A35" s="204"/>
      <c r="B35" s="205"/>
      <c r="C35" s="205"/>
      <c r="D35" s="205"/>
      <c r="E35" s="205"/>
      <c r="F35" s="205"/>
      <c r="G35" s="206"/>
      <c r="H35" s="137" t="s">
        <v>232</v>
      </c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9"/>
      <c r="AQ35" s="133">
        <v>0</v>
      </c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5"/>
      <c r="BL35" s="133">
        <v>0</v>
      </c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5"/>
      <c r="CG35" s="136">
        <v>4800</v>
      </c>
      <c r="CH35" s="136"/>
      <c r="CI35" s="136"/>
      <c r="CJ35" s="136"/>
      <c r="CK35" s="136"/>
      <c r="CL35" s="136"/>
      <c r="CM35" s="136"/>
      <c r="CN35" s="136"/>
      <c r="CO35" s="136"/>
      <c r="CP35" s="136"/>
      <c r="CQ35" s="136"/>
      <c r="CR35" s="136"/>
      <c r="CS35" s="136"/>
      <c r="CT35" s="136"/>
      <c r="CU35" s="136"/>
      <c r="CV35" s="136"/>
      <c r="CW35" s="136"/>
      <c r="CX35" s="136"/>
      <c r="CY35" s="136"/>
      <c r="CZ35" s="136"/>
    </row>
    <row r="36" spans="1:104" s="7" customFormat="1" ht="16.5" customHeight="1">
      <c r="A36" s="204"/>
      <c r="B36" s="205"/>
      <c r="C36" s="205"/>
      <c r="D36" s="205"/>
      <c r="E36" s="205"/>
      <c r="F36" s="205"/>
      <c r="G36" s="206"/>
      <c r="H36" s="137" t="s">
        <v>126</v>
      </c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9"/>
      <c r="AQ36" s="133">
        <v>0</v>
      </c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5"/>
      <c r="BL36" s="133">
        <v>9800</v>
      </c>
      <c r="BM36" s="134"/>
      <c r="BN36" s="134"/>
      <c r="BO36" s="134"/>
      <c r="BP36" s="134"/>
      <c r="BQ36" s="134"/>
      <c r="BR36" s="134"/>
      <c r="BS36" s="134"/>
      <c r="BT36" s="134"/>
      <c r="BU36" s="134"/>
      <c r="BV36" s="134"/>
      <c r="BW36" s="134"/>
      <c r="BX36" s="134"/>
      <c r="BY36" s="134"/>
      <c r="BZ36" s="134"/>
      <c r="CA36" s="134"/>
      <c r="CB36" s="134"/>
      <c r="CC36" s="134"/>
      <c r="CD36" s="134"/>
      <c r="CE36" s="134"/>
      <c r="CF36" s="135"/>
      <c r="CG36" s="136">
        <v>21100</v>
      </c>
      <c r="CH36" s="136"/>
      <c r="CI36" s="136"/>
      <c r="CJ36" s="136"/>
      <c r="CK36" s="136"/>
      <c r="CL36" s="136"/>
      <c r="CM36" s="136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</row>
    <row r="37" spans="1:104" s="7" customFormat="1" ht="16.5" customHeight="1">
      <c r="A37" s="204"/>
      <c r="B37" s="205"/>
      <c r="C37" s="205"/>
      <c r="D37" s="205"/>
      <c r="E37" s="205"/>
      <c r="F37" s="205"/>
      <c r="G37" s="206"/>
      <c r="H37" s="137" t="s">
        <v>127</v>
      </c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9"/>
      <c r="AQ37" s="133">
        <v>0</v>
      </c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4"/>
      <c r="BK37" s="135"/>
      <c r="BL37" s="133">
        <v>7500</v>
      </c>
      <c r="BM37" s="134"/>
      <c r="BN37" s="134"/>
      <c r="BO37" s="134"/>
      <c r="BP37" s="134"/>
      <c r="BQ37" s="134"/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5"/>
      <c r="CG37" s="136">
        <v>1000</v>
      </c>
      <c r="CH37" s="136"/>
      <c r="CI37" s="136"/>
      <c r="CJ37" s="136"/>
      <c r="CK37" s="136"/>
      <c r="CL37" s="136"/>
      <c r="CM37" s="136"/>
      <c r="CN37" s="136"/>
      <c r="CO37" s="136"/>
      <c r="CP37" s="136"/>
      <c r="CQ37" s="136"/>
      <c r="CR37" s="136"/>
      <c r="CS37" s="136"/>
      <c r="CT37" s="136"/>
      <c r="CU37" s="136"/>
      <c r="CV37" s="136"/>
      <c r="CW37" s="136"/>
      <c r="CX37" s="136"/>
      <c r="CY37" s="136"/>
      <c r="CZ37" s="136"/>
    </row>
    <row r="38" spans="1:104" s="7" customFormat="1" ht="16.5" customHeight="1">
      <c r="A38" s="204"/>
      <c r="B38" s="205"/>
      <c r="C38" s="205"/>
      <c r="D38" s="205"/>
      <c r="E38" s="205"/>
      <c r="F38" s="205"/>
      <c r="G38" s="206"/>
      <c r="H38" s="137" t="s">
        <v>128</v>
      </c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9"/>
      <c r="AQ38" s="133">
        <v>0</v>
      </c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4"/>
      <c r="BK38" s="135"/>
      <c r="BL38" s="133">
        <v>0</v>
      </c>
      <c r="BM38" s="134"/>
      <c r="BN38" s="134"/>
      <c r="BO38" s="134"/>
      <c r="BP38" s="134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5"/>
      <c r="CG38" s="136">
        <v>0</v>
      </c>
      <c r="CH38" s="136"/>
      <c r="CI38" s="136"/>
      <c r="CJ38" s="136"/>
      <c r="CK38" s="136"/>
      <c r="CL38" s="136"/>
      <c r="CM38" s="136"/>
      <c r="CN38" s="136"/>
      <c r="CO38" s="136"/>
      <c r="CP38" s="136"/>
      <c r="CQ38" s="136"/>
      <c r="CR38" s="136"/>
      <c r="CS38" s="136"/>
      <c r="CT38" s="136"/>
      <c r="CU38" s="136"/>
      <c r="CV38" s="136"/>
      <c r="CW38" s="136"/>
      <c r="CX38" s="136"/>
      <c r="CY38" s="136"/>
      <c r="CZ38" s="136"/>
    </row>
    <row r="39" spans="1:104" s="7" customFormat="1" ht="27.75" customHeight="1">
      <c r="A39" s="204"/>
      <c r="B39" s="205"/>
      <c r="C39" s="205"/>
      <c r="D39" s="205"/>
      <c r="E39" s="205"/>
      <c r="F39" s="205"/>
      <c r="G39" s="206"/>
      <c r="H39" s="137" t="s">
        <v>227</v>
      </c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9"/>
      <c r="AQ39" s="133">
        <v>0</v>
      </c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5"/>
      <c r="BL39" s="133">
        <v>0</v>
      </c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5"/>
      <c r="CG39" s="136">
        <v>18100</v>
      </c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</row>
    <row r="40" spans="1:104" s="7" customFormat="1" ht="32.25" customHeight="1">
      <c r="A40" s="204"/>
      <c r="B40" s="205"/>
      <c r="C40" s="205"/>
      <c r="D40" s="205"/>
      <c r="E40" s="205"/>
      <c r="F40" s="205"/>
      <c r="G40" s="206"/>
      <c r="H40" s="137" t="s">
        <v>129</v>
      </c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9"/>
      <c r="AQ40" s="133">
        <v>0</v>
      </c>
      <c r="AR40" s="134"/>
      <c r="AS40" s="134"/>
      <c r="AT40" s="134"/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4"/>
      <c r="BK40" s="135"/>
      <c r="BL40" s="133">
        <v>4000</v>
      </c>
      <c r="BM40" s="134"/>
      <c r="BN40" s="134"/>
      <c r="BO40" s="134"/>
      <c r="BP40" s="134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5"/>
      <c r="CG40" s="136">
        <v>61600</v>
      </c>
      <c r="CH40" s="136"/>
      <c r="CI40" s="136"/>
      <c r="CJ40" s="136"/>
      <c r="CK40" s="136"/>
      <c r="CL40" s="136"/>
      <c r="CM40" s="136"/>
      <c r="CN40" s="136"/>
      <c r="CO40" s="136"/>
      <c r="CP40" s="136"/>
      <c r="CQ40" s="136"/>
      <c r="CR40" s="136"/>
      <c r="CS40" s="136"/>
      <c r="CT40" s="136"/>
      <c r="CU40" s="136"/>
      <c r="CV40" s="136"/>
      <c r="CW40" s="136"/>
      <c r="CX40" s="136"/>
      <c r="CY40" s="136"/>
      <c r="CZ40" s="136"/>
    </row>
    <row r="41" spans="1:104" s="7" customFormat="1" ht="19.5" customHeight="1">
      <c r="A41" s="204"/>
      <c r="B41" s="205"/>
      <c r="C41" s="205"/>
      <c r="D41" s="205"/>
      <c r="E41" s="205"/>
      <c r="F41" s="205"/>
      <c r="G41" s="206"/>
      <c r="H41" s="137" t="s">
        <v>130</v>
      </c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9"/>
      <c r="AQ41" s="133">
        <v>0</v>
      </c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5"/>
      <c r="BL41" s="133">
        <v>0</v>
      </c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5"/>
      <c r="CG41" s="136">
        <v>0</v>
      </c>
      <c r="CH41" s="136"/>
      <c r="CI41" s="136"/>
      <c r="CJ41" s="136"/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  <c r="CW41" s="136"/>
      <c r="CX41" s="136"/>
      <c r="CY41" s="136"/>
      <c r="CZ41" s="136"/>
    </row>
    <row r="42" spans="1:104" s="7" customFormat="1" ht="28.5" customHeight="1">
      <c r="A42" s="204"/>
      <c r="B42" s="205"/>
      <c r="C42" s="205"/>
      <c r="D42" s="205"/>
      <c r="E42" s="205"/>
      <c r="F42" s="205"/>
      <c r="G42" s="206"/>
      <c r="H42" s="137" t="s">
        <v>131</v>
      </c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9"/>
      <c r="AQ42" s="133">
        <v>10000</v>
      </c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134"/>
      <c r="BJ42" s="134"/>
      <c r="BK42" s="135"/>
      <c r="BL42" s="133">
        <v>0</v>
      </c>
      <c r="BM42" s="134"/>
      <c r="BN42" s="134"/>
      <c r="BO42" s="134"/>
      <c r="BP42" s="134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5"/>
      <c r="CG42" s="136">
        <v>33680</v>
      </c>
      <c r="CH42" s="136"/>
      <c r="CI42" s="136"/>
      <c r="CJ42" s="136"/>
      <c r="CK42" s="136"/>
      <c r="CL42" s="136"/>
      <c r="CM42" s="136"/>
      <c r="CN42" s="136"/>
      <c r="CO42" s="136"/>
      <c r="CP42" s="136"/>
      <c r="CQ42" s="136"/>
      <c r="CR42" s="136"/>
      <c r="CS42" s="136"/>
      <c r="CT42" s="136"/>
      <c r="CU42" s="136"/>
      <c r="CV42" s="136"/>
      <c r="CW42" s="136"/>
      <c r="CX42" s="136"/>
      <c r="CY42" s="136"/>
      <c r="CZ42" s="136"/>
    </row>
    <row r="43" spans="1:104" s="7" customFormat="1" ht="16.5" customHeight="1">
      <c r="A43" s="204"/>
      <c r="B43" s="205"/>
      <c r="C43" s="205"/>
      <c r="D43" s="205"/>
      <c r="E43" s="205"/>
      <c r="F43" s="205"/>
      <c r="G43" s="206"/>
      <c r="H43" s="137" t="s">
        <v>132</v>
      </c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9"/>
      <c r="AQ43" s="133">
        <v>0</v>
      </c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5"/>
      <c r="BL43" s="133">
        <v>700</v>
      </c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5"/>
      <c r="CG43" s="136">
        <v>200</v>
      </c>
      <c r="CH43" s="136"/>
      <c r="CI43" s="136"/>
      <c r="CJ43" s="136"/>
      <c r="CK43" s="136"/>
      <c r="CL43" s="136"/>
      <c r="CM43" s="136"/>
      <c r="CN43" s="136"/>
      <c r="CO43" s="136"/>
      <c r="CP43" s="136"/>
      <c r="CQ43" s="136"/>
      <c r="CR43" s="136"/>
      <c r="CS43" s="136"/>
      <c r="CT43" s="136"/>
      <c r="CU43" s="136"/>
      <c r="CV43" s="136"/>
      <c r="CW43" s="136"/>
      <c r="CX43" s="136"/>
      <c r="CY43" s="136"/>
      <c r="CZ43" s="136"/>
    </row>
    <row r="44" spans="1:104" s="7" customFormat="1" ht="16.5" customHeight="1">
      <c r="A44" s="204"/>
      <c r="B44" s="205"/>
      <c r="C44" s="205"/>
      <c r="D44" s="205"/>
      <c r="E44" s="205"/>
      <c r="F44" s="205"/>
      <c r="G44" s="206"/>
      <c r="H44" s="137" t="s">
        <v>228</v>
      </c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9"/>
      <c r="AQ44" s="231">
        <v>0</v>
      </c>
      <c r="AR44" s="232"/>
      <c r="AS44" s="232"/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232"/>
      <c r="BF44" s="232"/>
      <c r="BG44" s="232"/>
      <c r="BH44" s="232"/>
      <c r="BI44" s="232"/>
      <c r="BJ44" s="232"/>
      <c r="BK44" s="233"/>
      <c r="BL44" s="133">
        <v>0</v>
      </c>
      <c r="BM44" s="134"/>
      <c r="BN44" s="134"/>
      <c r="BO44" s="134"/>
      <c r="BP44" s="134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5"/>
      <c r="CG44" s="136">
        <v>300</v>
      </c>
      <c r="CH44" s="136"/>
      <c r="CI44" s="136"/>
      <c r="CJ44" s="136"/>
      <c r="CK44" s="136"/>
      <c r="CL44" s="136"/>
      <c r="CM44" s="136"/>
      <c r="CN44" s="136"/>
      <c r="CO44" s="136"/>
      <c r="CP44" s="136"/>
      <c r="CQ44" s="136"/>
      <c r="CR44" s="136"/>
      <c r="CS44" s="136"/>
      <c r="CT44" s="136"/>
      <c r="CU44" s="136"/>
      <c r="CV44" s="136"/>
      <c r="CW44" s="136"/>
      <c r="CX44" s="136"/>
      <c r="CY44" s="136"/>
      <c r="CZ44" s="136"/>
    </row>
    <row r="45" spans="1:104" s="7" customFormat="1" ht="16.5" customHeight="1">
      <c r="A45" s="204"/>
      <c r="B45" s="205"/>
      <c r="C45" s="205"/>
      <c r="D45" s="205"/>
      <c r="E45" s="205"/>
      <c r="F45" s="205"/>
      <c r="G45" s="206"/>
      <c r="H45" s="137" t="s">
        <v>229</v>
      </c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9"/>
      <c r="AQ45" s="133">
        <v>0</v>
      </c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4"/>
      <c r="BK45" s="135"/>
      <c r="BL45" s="133">
        <v>300</v>
      </c>
      <c r="BM45" s="134"/>
      <c r="BN45" s="134"/>
      <c r="BO45" s="134"/>
      <c r="BP45" s="134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5"/>
      <c r="CG45" s="136">
        <v>250</v>
      </c>
      <c r="CH45" s="136"/>
      <c r="CI45" s="136"/>
      <c r="CJ45" s="136"/>
      <c r="CK45" s="136"/>
      <c r="CL45" s="136"/>
      <c r="CM45" s="136"/>
      <c r="CN45" s="136"/>
      <c r="CO45" s="136"/>
      <c r="CP45" s="136"/>
      <c r="CQ45" s="136"/>
      <c r="CR45" s="136"/>
      <c r="CS45" s="136"/>
      <c r="CT45" s="136"/>
      <c r="CU45" s="136"/>
      <c r="CV45" s="136"/>
      <c r="CW45" s="136"/>
      <c r="CX45" s="136"/>
      <c r="CY45" s="136"/>
      <c r="CZ45" s="136"/>
    </row>
    <row r="46" spans="1:104" s="7" customFormat="1" ht="16.5" customHeight="1">
      <c r="A46" s="204"/>
      <c r="B46" s="205"/>
      <c r="C46" s="205"/>
      <c r="D46" s="205"/>
      <c r="E46" s="205"/>
      <c r="F46" s="205"/>
      <c r="G46" s="206"/>
      <c r="H46" s="137" t="s">
        <v>134</v>
      </c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9"/>
      <c r="AQ46" s="133">
        <v>0</v>
      </c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5"/>
      <c r="BL46" s="133">
        <v>250</v>
      </c>
      <c r="BM46" s="134"/>
      <c r="BN46" s="134"/>
      <c r="BO46" s="134"/>
      <c r="BP46" s="134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5"/>
      <c r="CG46" s="136">
        <v>0</v>
      </c>
      <c r="CH46" s="136"/>
      <c r="CI46" s="136"/>
      <c r="CJ46" s="136"/>
      <c r="CK46" s="136"/>
      <c r="CL46" s="136"/>
      <c r="CM46" s="136"/>
      <c r="CN46" s="136"/>
      <c r="CO46" s="136"/>
      <c r="CP46" s="136"/>
      <c r="CQ46" s="136"/>
      <c r="CR46" s="136"/>
      <c r="CS46" s="136"/>
      <c r="CT46" s="136"/>
      <c r="CU46" s="136"/>
      <c r="CV46" s="136"/>
      <c r="CW46" s="136"/>
      <c r="CX46" s="136"/>
      <c r="CY46" s="136"/>
      <c r="CZ46" s="136"/>
    </row>
    <row r="47" spans="1:104" s="7" customFormat="1" ht="16.5" customHeight="1">
      <c r="A47" s="204"/>
      <c r="B47" s="205"/>
      <c r="C47" s="205"/>
      <c r="D47" s="205"/>
      <c r="E47" s="205"/>
      <c r="F47" s="205"/>
      <c r="G47" s="206"/>
      <c r="H47" s="137" t="s">
        <v>135</v>
      </c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9"/>
      <c r="AQ47" s="133">
        <v>0</v>
      </c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5"/>
      <c r="BL47" s="133">
        <v>1500</v>
      </c>
      <c r="BM47" s="134"/>
      <c r="BN47" s="134"/>
      <c r="BO47" s="134"/>
      <c r="BP47" s="134"/>
      <c r="BQ47" s="134"/>
      <c r="BR47" s="134"/>
      <c r="BS47" s="134"/>
      <c r="BT47" s="134"/>
      <c r="BU47" s="134"/>
      <c r="BV47" s="134"/>
      <c r="BW47" s="134"/>
      <c r="BX47" s="134"/>
      <c r="BY47" s="134"/>
      <c r="BZ47" s="134"/>
      <c r="CA47" s="134"/>
      <c r="CB47" s="134"/>
      <c r="CC47" s="134"/>
      <c r="CD47" s="134"/>
      <c r="CE47" s="134"/>
      <c r="CF47" s="135"/>
      <c r="CG47" s="136">
        <v>700</v>
      </c>
      <c r="CH47" s="136"/>
      <c r="CI47" s="136"/>
      <c r="CJ47" s="136"/>
      <c r="CK47" s="136"/>
      <c r="CL47" s="136"/>
      <c r="CM47" s="136"/>
      <c r="CN47" s="136"/>
      <c r="CO47" s="136"/>
      <c r="CP47" s="136"/>
      <c r="CQ47" s="136"/>
      <c r="CR47" s="136"/>
      <c r="CS47" s="136"/>
      <c r="CT47" s="136"/>
      <c r="CU47" s="136"/>
      <c r="CV47" s="136"/>
      <c r="CW47" s="136"/>
      <c r="CX47" s="136"/>
      <c r="CY47" s="136"/>
      <c r="CZ47" s="136"/>
    </row>
    <row r="48" spans="1:104" s="7" customFormat="1" ht="16.5" customHeight="1">
      <c r="A48" s="204"/>
      <c r="B48" s="205"/>
      <c r="C48" s="205"/>
      <c r="D48" s="205"/>
      <c r="E48" s="205"/>
      <c r="F48" s="205"/>
      <c r="G48" s="206"/>
      <c r="H48" s="137" t="s">
        <v>136</v>
      </c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9"/>
      <c r="AQ48" s="133">
        <v>0</v>
      </c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5"/>
      <c r="BL48" s="133">
        <v>1500</v>
      </c>
      <c r="BM48" s="134"/>
      <c r="BN48" s="134"/>
      <c r="BO48" s="134"/>
      <c r="BP48" s="134"/>
      <c r="BQ48" s="134"/>
      <c r="BR48" s="134"/>
      <c r="BS48" s="134"/>
      <c r="BT48" s="134"/>
      <c r="BU48" s="134"/>
      <c r="BV48" s="134"/>
      <c r="BW48" s="134"/>
      <c r="BX48" s="134"/>
      <c r="BY48" s="134"/>
      <c r="BZ48" s="134"/>
      <c r="CA48" s="134"/>
      <c r="CB48" s="134"/>
      <c r="CC48" s="134"/>
      <c r="CD48" s="134"/>
      <c r="CE48" s="134"/>
      <c r="CF48" s="135"/>
      <c r="CG48" s="136">
        <v>0</v>
      </c>
      <c r="CH48" s="136"/>
      <c r="CI48" s="136"/>
      <c r="CJ48" s="136"/>
      <c r="CK48" s="136"/>
      <c r="CL48" s="136"/>
      <c r="CM48" s="136"/>
      <c r="CN48" s="136"/>
      <c r="CO48" s="136"/>
      <c r="CP48" s="136"/>
      <c r="CQ48" s="136"/>
      <c r="CR48" s="136"/>
      <c r="CS48" s="136"/>
      <c r="CT48" s="136"/>
      <c r="CU48" s="136"/>
      <c r="CV48" s="136"/>
      <c r="CW48" s="136"/>
      <c r="CX48" s="136"/>
      <c r="CY48" s="136"/>
      <c r="CZ48" s="136"/>
    </row>
    <row r="49" spans="1:104" s="7" customFormat="1" ht="16.5" customHeight="1">
      <c r="A49" s="204"/>
      <c r="B49" s="205"/>
      <c r="C49" s="205"/>
      <c r="D49" s="205"/>
      <c r="E49" s="205"/>
      <c r="F49" s="205"/>
      <c r="G49" s="206"/>
      <c r="H49" s="137" t="s">
        <v>230</v>
      </c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9"/>
      <c r="AQ49" s="133">
        <v>0</v>
      </c>
      <c r="AR49" s="134"/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4"/>
      <c r="BK49" s="135"/>
      <c r="BL49" s="133">
        <v>0</v>
      </c>
      <c r="BM49" s="134"/>
      <c r="BN49" s="134"/>
      <c r="BO49" s="134"/>
      <c r="BP49" s="134"/>
      <c r="BQ49" s="134"/>
      <c r="BR49" s="134"/>
      <c r="BS49" s="134"/>
      <c r="BT49" s="134"/>
      <c r="BU49" s="134"/>
      <c r="BV49" s="134"/>
      <c r="BW49" s="134"/>
      <c r="BX49" s="134"/>
      <c r="BY49" s="134"/>
      <c r="BZ49" s="134"/>
      <c r="CA49" s="134"/>
      <c r="CB49" s="134"/>
      <c r="CC49" s="134"/>
      <c r="CD49" s="134"/>
      <c r="CE49" s="134"/>
      <c r="CF49" s="135"/>
      <c r="CG49" s="136">
        <v>500</v>
      </c>
      <c r="CH49" s="136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6"/>
      <c r="CX49" s="136"/>
      <c r="CY49" s="136"/>
      <c r="CZ49" s="136"/>
    </row>
    <row r="50" spans="1:104" s="7" customFormat="1" ht="16.5" customHeight="1">
      <c r="A50" s="204"/>
      <c r="B50" s="205"/>
      <c r="C50" s="205"/>
      <c r="D50" s="205"/>
      <c r="E50" s="205"/>
      <c r="F50" s="205"/>
      <c r="G50" s="206"/>
      <c r="H50" s="137" t="s">
        <v>231</v>
      </c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9"/>
      <c r="AQ50" s="133">
        <v>0</v>
      </c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4"/>
      <c r="BF50" s="134"/>
      <c r="BG50" s="134"/>
      <c r="BH50" s="134"/>
      <c r="BI50" s="134"/>
      <c r="BJ50" s="134"/>
      <c r="BK50" s="135"/>
      <c r="BL50" s="133">
        <v>0</v>
      </c>
      <c r="BM50" s="134"/>
      <c r="BN50" s="134"/>
      <c r="BO50" s="134"/>
      <c r="BP50" s="134"/>
      <c r="BQ50" s="134"/>
      <c r="BR50" s="134"/>
      <c r="BS50" s="134"/>
      <c r="BT50" s="134"/>
      <c r="BU50" s="134"/>
      <c r="BV50" s="134"/>
      <c r="BW50" s="134"/>
      <c r="BX50" s="134"/>
      <c r="BY50" s="134"/>
      <c r="BZ50" s="134"/>
      <c r="CA50" s="134"/>
      <c r="CB50" s="134"/>
      <c r="CC50" s="134"/>
      <c r="CD50" s="134"/>
      <c r="CE50" s="134"/>
      <c r="CF50" s="135"/>
      <c r="CG50" s="136">
        <v>400</v>
      </c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136"/>
      <c r="CT50" s="136"/>
      <c r="CU50" s="136"/>
      <c r="CV50" s="136"/>
      <c r="CW50" s="136"/>
      <c r="CX50" s="136"/>
      <c r="CY50" s="136"/>
      <c r="CZ50" s="136"/>
    </row>
    <row r="51" spans="1:104" s="7" customFormat="1" ht="45.75" customHeight="1">
      <c r="A51" s="204"/>
      <c r="B51" s="205"/>
      <c r="C51" s="205"/>
      <c r="D51" s="205"/>
      <c r="E51" s="205"/>
      <c r="F51" s="205"/>
      <c r="G51" s="206"/>
      <c r="H51" s="137" t="s">
        <v>233</v>
      </c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9"/>
      <c r="AQ51" s="133">
        <v>0</v>
      </c>
      <c r="AR51" s="134"/>
      <c r="AS51" s="134"/>
      <c r="AT51" s="134"/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4"/>
      <c r="BK51" s="135"/>
      <c r="BL51" s="133">
        <v>0</v>
      </c>
      <c r="BM51" s="134"/>
      <c r="BN51" s="134"/>
      <c r="BO51" s="134"/>
      <c r="BP51" s="134"/>
      <c r="BQ51" s="134"/>
      <c r="BR51" s="134"/>
      <c r="BS51" s="134"/>
      <c r="BT51" s="134"/>
      <c r="BU51" s="134"/>
      <c r="BV51" s="134"/>
      <c r="BW51" s="134"/>
      <c r="BX51" s="134"/>
      <c r="BY51" s="134"/>
      <c r="BZ51" s="134"/>
      <c r="CA51" s="134"/>
      <c r="CB51" s="134"/>
      <c r="CC51" s="134"/>
      <c r="CD51" s="134"/>
      <c r="CE51" s="134"/>
      <c r="CF51" s="135"/>
      <c r="CG51" s="136">
        <v>12040</v>
      </c>
      <c r="CH51" s="136"/>
      <c r="CI51" s="136"/>
      <c r="CJ51" s="136"/>
      <c r="CK51" s="136"/>
      <c r="CL51" s="136"/>
      <c r="CM51" s="136"/>
      <c r="CN51" s="136"/>
      <c r="CO51" s="136"/>
      <c r="CP51" s="136"/>
      <c r="CQ51" s="136"/>
      <c r="CR51" s="136"/>
      <c r="CS51" s="136"/>
      <c r="CT51" s="136"/>
      <c r="CU51" s="136"/>
      <c r="CV51" s="136"/>
      <c r="CW51" s="136"/>
      <c r="CX51" s="136"/>
      <c r="CY51" s="136"/>
      <c r="CZ51" s="136"/>
    </row>
    <row r="52" spans="1:104" s="7" customFormat="1" ht="16.5" customHeight="1">
      <c r="A52" s="204"/>
      <c r="B52" s="205"/>
      <c r="C52" s="205"/>
      <c r="D52" s="205"/>
      <c r="E52" s="205"/>
      <c r="F52" s="205"/>
      <c r="G52" s="206"/>
      <c r="H52" s="137" t="s">
        <v>235</v>
      </c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9"/>
      <c r="AQ52" s="133">
        <v>0</v>
      </c>
      <c r="AR52" s="134"/>
      <c r="AS52" s="134"/>
      <c r="AT52" s="134"/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4"/>
      <c r="BK52" s="135"/>
      <c r="BL52" s="133">
        <v>0</v>
      </c>
      <c r="BM52" s="134"/>
      <c r="BN52" s="134"/>
      <c r="BO52" s="134"/>
      <c r="BP52" s="134"/>
      <c r="BQ52" s="134"/>
      <c r="BR52" s="134"/>
      <c r="BS52" s="134"/>
      <c r="BT52" s="134"/>
      <c r="BU52" s="134"/>
      <c r="BV52" s="134"/>
      <c r="BW52" s="134"/>
      <c r="BX52" s="134"/>
      <c r="BY52" s="134"/>
      <c r="BZ52" s="134"/>
      <c r="CA52" s="134"/>
      <c r="CB52" s="134"/>
      <c r="CC52" s="134"/>
      <c r="CD52" s="134"/>
      <c r="CE52" s="134"/>
      <c r="CF52" s="135"/>
      <c r="CG52" s="136">
        <v>100</v>
      </c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</row>
    <row r="53" spans="1:104" s="7" customFormat="1" ht="36" customHeight="1">
      <c r="A53" s="204"/>
      <c r="B53" s="205"/>
      <c r="C53" s="205"/>
      <c r="D53" s="205"/>
      <c r="E53" s="205"/>
      <c r="F53" s="205"/>
      <c r="G53" s="206"/>
      <c r="H53" s="137" t="s">
        <v>236</v>
      </c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9"/>
      <c r="AQ53" s="133">
        <v>0</v>
      </c>
      <c r="AR53" s="134"/>
      <c r="AS53" s="134"/>
      <c r="AT53" s="134"/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4"/>
      <c r="BK53" s="135"/>
      <c r="BL53" s="133">
        <v>0</v>
      </c>
      <c r="BM53" s="134"/>
      <c r="BN53" s="134"/>
      <c r="BO53" s="134"/>
      <c r="BP53" s="134"/>
      <c r="BQ53" s="134"/>
      <c r="BR53" s="134"/>
      <c r="BS53" s="134"/>
      <c r="BT53" s="134"/>
      <c r="BU53" s="134"/>
      <c r="BV53" s="134"/>
      <c r="BW53" s="134"/>
      <c r="BX53" s="134"/>
      <c r="BY53" s="134"/>
      <c r="BZ53" s="134"/>
      <c r="CA53" s="134"/>
      <c r="CB53" s="134"/>
      <c r="CC53" s="134"/>
      <c r="CD53" s="134"/>
      <c r="CE53" s="134"/>
      <c r="CF53" s="135"/>
      <c r="CG53" s="136">
        <v>250</v>
      </c>
      <c r="CH53" s="136"/>
      <c r="CI53" s="136"/>
      <c r="CJ53" s="136"/>
      <c r="CK53" s="136"/>
      <c r="CL53" s="136"/>
      <c r="CM53" s="136"/>
      <c r="CN53" s="136"/>
      <c r="CO53" s="136"/>
      <c r="CP53" s="136"/>
      <c r="CQ53" s="136"/>
      <c r="CR53" s="136"/>
      <c r="CS53" s="136"/>
      <c r="CT53" s="136"/>
      <c r="CU53" s="136"/>
      <c r="CV53" s="136"/>
      <c r="CW53" s="136"/>
      <c r="CX53" s="136"/>
      <c r="CY53" s="136"/>
      <c r="CZ53" s="136"/>
    </row>
    <row r="54" spans="1:104" s="7" customFormat="1" ht="44.25" customHeight="1">
      <c r="A54" s="204"/>
      <c r="B54" s="205"/>
      <c r="C54" s="205"/>
      <c r="D54" s="205"/>
      <c r="E54" s="205"/>
      <c r="F54" s="205"/>
      <c r="G54" s="206"/>
      <c r="H54" s="137" t="s">
        <v>137</v>
      </c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9"/>
      <c r="AQ54" s="133">
        <v>0</v>
      </c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5"/>
      <c r="BL54" s="133">
        <v>5000</v>
      </c>
      <c r="BM54" s="134"/>
      <c r="BN54" s="134"/>
      <c r="BO54" s="134"/>
      <c r="BP54" s="134"/>
      <c r="BQ54" s="134"/>
      <c r="BR54" s="134"/>
      <c r="BS54" s="134"/>
      <c r="BT54" s="134"/>
      <c r="BU54" s="134"/>
      <c r="BV54" s="134"/>
      <c r="BW54" s="134"/>
      <c r="BX54" s="134"/>
      <c r="BY54" s="134"/>
      <c r="BZ54" s="134"/>
      <c r="CA54" s="134"/>
      <c r="CB54" s="134"/>
      <c r="CC54" s="134"/>
      <c r="CD54" s="134"/>
      <c r="CE54" s="134"/>
      <c r="CF54" s="135"/>
      <c r="CG54" s="136">
        <v>0</v>
      </c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</row>
    <row r="55" spans="1:104" s="7" customFormat="1" ht="64.5" customHeight="1">
      <c r="A55" s="204"/>
      <c r="B55" s="205"/>
      <c r="C55" s="205"/>
      <c r="D55" s="205"/>
      <c r="E55" s="205"/>
      <c r="F55" s="205"/>
      <c r="G55" s="206"/>
      <c r="H55" s="137" t="s">
        <v>138</v>
      </c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9"/>
      <c r="AQ55" s="133">
        <v>0</v>
      </c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5"/>
      <c r="BL55" s="133">
        <v>186327.33</v>
      </c>
      <c r="BM55" s="134"/>
      <c r="BN55" s="134"/>
      <c r="BO55" s="134"/>
      <c r="BP55" s="134"/>
      <c r="BQ55" s="134"/>
      <c r="BR55" s="134"/>
      <c r="BS55" s="134"/>
      <c r="BT55" s="134"/>
      <c r="BU55" s="134"/>
      <c r="BV55" s="134"/>
      <c r="BW55" s="134"/>
      <c r="BX55" s="134"/>
      <c r="BY55" s="134"/>
      <c r="BZ55" s="134"/>
      <c r="CA55" s="134"/>
      <c r="CB55" s="134"/>
      <c r="CC55" s="134"/>
      <c r="CD55" s="134"/>
      <c r="CE55" s="134"/>
      <c r="CF55" s="135"/>
      <c r="CG55" s="136">
        <v>430850</v>
      </c>
      <c r="CH55" s="136"/>
      <c r="CI55" s="136"/>
      <c r="CJ55" s="136"/>
      <c r="CK55" s="136"/>
      <c r="CL55" s="136"/>
      <c r="CM55" s="136"/>
      <c r="CN55" s="136"/>
      <c r="CO55" s="136"/>
      <c r="CP55" s="136"/>
      <c r="CQ55" s="136"/>
      <c r="CR55" s="136"/>
      <c r="CS55" s="136"/>
      <c r="CT55" s="136"/>
      <c r="CU55" s="136"/>
      <c r="CV55" s="136"/>
      <c r="CW55" s="136"/>
      <c r="CX55" s="136"/>
      <c r="CY55" s="136"/>
      <c r="CZ55" s="136"/>
    </row>
    <row r="56" spans="1:104" s="7" customFormat="1" ht="45.75" customHeight="1">
      <c r="A56" s="204"/>
      <c r="B56" s="205"/>
      <c r="C56" s="205"/>
      <c r="D56" s="205"/>
      <c r="E56" s="205"/>
      <c r="F56" s="205"/>
      <c r="G56" s="206"/>
      <c r="H56" s="144" t="s">
        <v>140</v>
      </c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6"/>
      <c r="AQ56" s="133">
        <v>0</v>
      </c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5"/>
      <c r="BL56" s="133">
        <v>8000</v>
      </c>
      <c r="BM56" s="134"/>
      <c r="BN56" s="134"/>
      <c r="BO56" s="134"/>
      <c r="BP56" s="134"/>
      <c r="BQ56" s="134"/>
      <c r="BR56" s="134"/>
      <c r="BS56" s="134"/>
      <c r="BT56" s="134"/>
      <c r="BU56" s="134"/>
      <c r="BV56" s="134"/>
      <c r="BW56" s="134"/>
      <c r="BX56" s="134"/>
      <c r="BY56" s="134"/>
      <c r="BZ56" s="134"/>
      <c r="CA56" s="134"/>
      <c r="CB56" s="134"/>
      <c r="CC56" s="134"/>
      <c r="CD56" s="134"/>
      <c r="CE56" s="134"/>
      <c r="CF56" s="135"/>
      <c r="CG56" s="136">
        <v>0</v>
      </c>
      <c r="CH56" s="136"/>
      <c r="CI56" s="136"/>
      <c r="CJ56" s="136"/>
      <c r="CK56" s="136"/>
      <c r="CL56" s="136"/>
      <c r="CM56" s="136"/>
      <c r="CN56" s="136"/>
      <c r="CO56" s="136"/>
      <c r="CP56" s="136"/>
      <c r="CQ56" s="136"/>
      <c r="CR56" s="136"/>
      <c r="CS56" s="136"/>
      <c r="CT56" s="136"/>
      <c r="CU56" s="136"/>
      <c r="CV56" s="136"/>
      <c r="CW56" s="136"/>
      <c r="CX56" s="136"/>
      <c r="CY56" s="136"/>
      <c r="CZ56" s="136"/>
    </row>
    <row r="57" spans="1:104" s="7" customFormat="1" ht="47.25" customHeight="1">
      <c r="A57" s="207"/>
      <c r="B57" s="208"/>
      <c r="C57" s="208"/>
      <c r="D57" s="208"/>
      <c r="E57" s="208"/>
      <c r="F57" s="208"/>
      <c r="G57" s="209"/>
      <c r="H57" s="28"/>
      <c r="I57" s="126" t="s">
        <v>139</v>
      </c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7"/>
      <c r="AQ57" s="133">
        <v>26903</v>
      </c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5"/>
      <c r="BL57" s="133">
        <v>7994.5</v>
      </c>
      <c r="BM57" s="134"/>
      <c r="BN57" s="134"/>
      <c r="BO57" s="134"/>
      <c r="BP57" s="134"/>
      <c r="BQ57" s="134"/>
      <c r="BR57" s="134"/>
      <c r="BS57" s="134"/>
      <c r="BT57" s="134"/>
      <c r="BU57" s="134"/>
      <c r="BV57" s="134"/>
      <c r="BW57" s="134"/>
      <c r="BX57" s="134"/>
      <c r="BY57" s="134"/>
      <c r="BZ57" s="134"/>
      <c r="CA57" s="134"/>
      <c r="CB57" s="134"/>
      <c r="CC57" s="134"/>
      <c r="CD57" s="134"/>
      <c r="CE57" s="134"/>
      <c r="CF57" s="135"/>
      <c r="CG57" s="136">
        <v>27000</v>
      </c>
      <c r="CH57" s="136"/>
      <c r="CI57" s="136"/>
      <c r="CJ57" s="136"/>
      <c r="CK57" s="136"/>
      <c r="CL57" s="136"/>
      <c r="CM57" s="136"/>
      <c r="CN57" s="136"/>
      <c r="CO57" s="136"/>
      <c r="CP57" s="136"/>
      <c r="CQ57" s="136"/>
      <c r="CR57" s="136"/>
      <c r="CS57" s="136"/>
      <c r="CT57" s="136"/>
      <c r="CU57" s="136"/>
      <c r="CV57" s="136"/>
      <c r="CW57" s="136"/>
      <c r="CX57" s="136"/>
      <c r="CY57" s="136"/>
      <c r="CZ57" s="136"/>
    </row>
    <row r="59" spans="1:104" s="9" customFormat="1" ht="23.25" customHeight="1">
      <c r="A59" s="190" t="s">
        <v>38</v>
      </c>
      <c r="B59" s="191"/>
      <c r="C59" s="191"/>
      <c r="D59" s="191"/>
      <c r="E59" s="191"/>
      <c r="F59" s="191"/>
      <c r="G59" s="192"/>
      <c r="H59" s="190" t="s">
        <v>9</v>
      </c>
      <c r="I59" s="196"/>
      <c r="J59" s="196"/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196"/>
      <c r="AK59" s="196"/>
      <c r="AL59" s="196"/>
      <c r="AM59" s="196"/>
      <c r="AN59" s="196"/>
      <c r="AO59" s="196"/>
      <c r="AP59" s="197"/>
      <c r="AQ59" s="77" t="s">
        <v>141</v>
      </c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9"/>
      <c r="BL59" s="77" t="s">
        <v>208</v>
      </c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9"/>
      <c r="CG59" s="77" t="s">
        <v>205</v>
      </c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9"/>
    </row>
    <row r="60" spans="1:104" s="9" customFormat="1" ht="12.75" customHeight="1">
      <c r="A60" s="193"/>
      <c r="B60" s="194"/>
      <c r="C60" s="194"/>
      <c r="D60" s="194"/>
      <c r="E60" s="194"/>
      <c r="F60" s="194"/>
      <c r="G60" s="195"/>
      <c r="H60" s="198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200"/>
      <c r="AQ60" s="83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5"/>
      <c r="BL60" s="83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5"/>
      <c r="CG60" s="83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5"/>
    </row>
    <row r="61" spans="1:104" s="12" customFormat="1" ht="65.25" customHeight="1">
      <c r="A61" s="117" t="s">
        <v>142</v>
      </c>
      <c r="B61" s="118"/>
      <c r="C61" s="118"/>
      <c r="D61" s="118"/>
      <c r="E61" s="118"/>
      <c r="F61" s="118"/>
      <c r="G61" s="119"/>
      <c r="H61" s="25"/>
      <c r="I61" s="148" t="s">
        <v>87</v>
      </c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9"/>
      <c r="AQ61" s="176" t="s">
        <v>144</v>
      </c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 t="s">
        <v>144</v>
      </c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6"/>
      <c r="CG61" s="176" t="s">
        <v>144</v>
      </c>
      <c r="CH61" s="176"/>
      <c r="CI61" s="176"/>
      <c r="CJ61" s="176"/>
      <c r="CK61" s="176"/>
      <c r="CL61" s="176"/>
      <c r="CM61" s="176"/>
      <c r="CN61" s="176"/>
      <c r="CO61" s="176"/>
      <c r="CP61" s="176"/>
      <c r="CQ61" s="176"/>
      <c r="CR61" s="176"/>
      <c r="CS61" s="176"/>
      <c r="CT61" s="176"/>
      <c r="CU61" s="176"/>
      <c r="CV61" s="176"/>
      <c r="CW61" s="176"/>
      <c r="CX61" s="176"/>
      <c r="CY61" s="176"/>
      <c r="CZ61" s="176"/>
    </row>
    <row r="62" spans="1:104" s="12" customFormat="1" ht="32.25" customHeight="1">
      <c r="A62" s="120"/>
      <c r="B62" s="121"/>
      <c r="C62" s="121"/>
      <c r="D62" s="121"/>
      <c r="E62" s="121"/>
      <c r="F62" s="121"/>
      <c r="G62" s="122"/>
      <c r="H62" s="147" t="s">
        <v>121</v>
      </c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9"/>
      <c r="AQ62" s="136">
        <v>650</v>
      </c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>
        <v>1000</v>
      </c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>
        <v>1500</v>
      </c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CU62" s="136"/>
      <c r="CV62" s="136"/>
      <c r="CW62" s="136"/>
      <c r="CX62" s="136"/>
      <c r="CY62" s="136"/>
      <c r="CZ62" s="136"/>
    </row>
    <row r="63" spans="1:104" s="12" customFormat="1" ht="28.5" customHeight="1">
      <c r="A63" s="120"/>
      <c r="B63" s="121"/>
      <c r="C63" s="121"/>
      <c r="D63" s="121"/>
      <c r="E63" s="121"/>
      <c r="F63" s="121"/>
      <c r="G63" s="122"/>
      <c r="H63" s="147" t="s">
        <v>122</v>
      </c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9"/>
      <c r="AQ63" s="136">
        <v>700</v>
      </c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>
        <v>1000</v>
      </c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>
        <v>1500</v>
      </c>
      <c r="CH63" s="136"/>
      <c r="CI63" s="136"/>
      <c r="CJ63" s="136"/>
      <c r="CK63" s="136"/>
      <c r="CL63" s="136"/>
      <c r="CM63" s="136"/>
      <c r="CN63" s="136"/>
      <c r="CO63" s="136"/>
      <c r="CP63" s="136"/>
      <c r="CQ63" s="136"/>
      <c r="CR63" s="136"/>
      <c r="CS63" s="136"/>
      <c r="CT63" s="136"/>
      <c r="CU63" s="136"/>
      <c r="CV63" s="136"/>
      <c r="CW63" s="136"/>
      <c r="CX63" s="136"/>
      <c r="CY63" s="136"/>
      <c r="CZ63" s="136"/>
    </row>
    <row r="64" spans="1:104" s="12" customFormat="1" ht="27.75" customHeight="1">
      <c r="A64" s="120"/>
      <c r="B64" s="121"/>
      <c r="C64" s="121"/>
      <c r="D64" s="121"/>
      <c r="E64" s="121"/>
      <c r="F64" s="121"/>
      <c r="G64" s="122"/>
      <c r="H64" s="147" t="s">
        <v>123</v>
      </c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9"/>
      <c r="AQ64" s="136">
        <v>700</v>
      </c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>
        <v>1000</v>
      </c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>
        <v>1500</v>
      </c>
      <c r="CH64" s="136"/>
      <c r="CI64" s="136"/>
      <c r="CJ64" s="136"/>
      <c r="CK64" s="136"/>
      <c r="CL64" s="136"/>
      <c r="CM64" s="136"/>
      <c r="CN64" s="136"/>
      <c r="CO64" s="136"/>
      <c r="CP64" s="136"/>
      <c r="CQ64" s="136"/>
      <c r="CR64" s="136"/>
      <c r="CS64" s="136"/>
      <c r="CT64" s="136"/>
      <c r="CU64" s="136"/>
      <c r="CV64" s="136"/>
      <c r="CW64" s="136"/>
      <c r="CX64" s="136"/>
      <c r="CY64" s="136"/>
      <c r="CZ64" s="136"/>
    </row>
    <row r="65" spans="1:104" s="12" customFormat="1" ht="16.5" customHeight="1">
      <c r="A65" s="120"/>
      <c r="B65" s="121"/>
      <c r="C65" s="121"/>
      <c r="D65" s="121"/>
      <c r="E65" s="121"/>
      <c r="F65" s="121"/>
      <c r="G65" s="122"/>
      <c r="H65" s="147" t="s">
        <v>124</v>
      </c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9"/>
      <c r="AQ65" s="136">
        <v>800</v>
      </c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>
        <v>800</v>
      </c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>
        <v>1000</v>
      </c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136"/>
      <c r="CS65" s="136"/>
      <c r="CT65" s="136"/>
      <c r="CU65" s="136"/>
      <c r="CV65" s="136"/>
      <c r="CW65" s="136"/>
      <c r="CX65" s="136"/>
      <c r="CY65" s="136"/>
      <c r="CZ65" s="136"/>
    </row>
    <row r="66" spans="1:104" s="12" customFormat="1" ht="27.75" customHeight="1">
      <c r="A66" s="120"/>
      <c r="B66" s="121"/>
      <c r="C66" s="121"/>
      <c r="D66" s="121"/>
      <c r="E66" s="121"/>
      <c r="F66" s="121"/>
      <c r="G66" s="122"/>
      <c r="H66" s="147" t="s">
        <v>125</v>
      </c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9"/>
      <c r="AQ66" s="136">
        <v>4000</v>
      </c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>
        <v>4000</v>
      </c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>
        <v>5000</v>
      </c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</row>
    <row r="67" spans="1:104" s="12" customFormat="1" ht="16.5" customHeight="1">
      <c r="A67" s="120"/>
      <c r="B67" s="121"/>
      <c r="C67" s="121"/>
      <c r="D67" s="121"/>
      <c r="E67" s="121"/>
      <c r="F67" s="121"/>
      <c r="G67" s="122"/>
      <c r="H67" s="147" t="s">
        <v>126</v>
      </c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9"/>
      <c r="AQ67" s="136">
        <v>800</v>
      </c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>
        <v>900</v>
      </c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>
        <v>1000</v>
      </c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</row>
    <row r="68" spans="1:104" s="12" customFormat="1" ht="16.5" customHeight="1">
      <c r="A68" s="120"/>
      <c r="B68" s="121"/>
      <c r="C68" s="121"/>
      <c r="D68" s="121"/>
      <c r="E68" s="121"/>
      <c r="F68" s="121"/>
      <c r="G68" s="122"/>
      <c r="H68" s="147" t="s">
        <v>127</v>
      </c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9"/>
      <c r="AQ68" s="136">
        <v>250</v>
      </c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>
        <v>250</v>
      </c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>
        <v>400</v>
      </c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</row>
    <row r="69" spans="1:104" s="12" customFormat="1" ht="16.5" customHeight="1">
      <c r="A69" s="120"/>
      <c r="B69" s="121"/>
      <c r="C69" s="121"/>
      <c r="D69" s="121"/>
      <c r="E69" s="121"/>
      <c r="F69" s="121"/>
      <c r="G69" s="122"/>
      <c r="H69" s="147" t="s">
        <v>128</v>
      </c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9"/>
      <c r="AQ69" s="136">
        <v>300</v>
      </c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>
        <v>300</v>
      </c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>
        <v>300</v>
      </c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6"/>
      <c r="CY69" s="136"/>
      <c r="CZ69" s="136"/>
    </row>
    <row r="70" spans="1:104" s="12" customFormat="1" ht="27.75" customHeight="1">
      <c r="A70" s="120"/>
      <c r="B70" s="121"/>
      <c r="C70" s="121"/>
      <c r="D70" s="121"/>
      <c r="E70" s="121"/>
      <c r="F70" s="121"/>
      <c r="G70" s="122"/>
      <c r="H70" s="147" t="s">
        <v>129</v>
      </c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9"/>
      <c r="AQ70" s="136">
        <v>800</v>
      </c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>
        <v>800</v>
      </c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>
        <v>1600</v>
      </c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R70" s="136"/>
      <c r="CS70" s="136"/>
      <c r="CT70" s="136"/>
      <c r="CU70" s="136"/>
      <c r="CV70" s="136"/>
      <c r="CW70" s="136"/>
      <c r="CX70" s="136"/>
      <c r="CY70" s="136"/>
      <c r="CZ70" s="136"/>
    </row>
    <row r="71" spans="1:104" s="12" customFormat="1" ht="24" customHeight="1">
      <c r="A71" s="120"/>
      <c r="B71" s="121"/>
      <c r="C71" s="121"/>
      <c r="D71" s="121"/>
      <c r="E71" s="121"/>
      <c r="F71" s="121"/>
      <c r="G71" s="122"/>
      <c r="H71" s="147" t="s">
        <v>130</v>
      </c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9"/>
      <c r="AQ71" s="136">
        <v>120</v>
      </c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>
        <v>120</v>
      </c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>
        <v>200</v>
      </c>
      <c r="CH71" s="136"/>
      <c r="CI71" s="136"/>
      <c r="CJ71" s="136"/>
      <c r="CK71" s="136"/>
      <c r="CL71" s="136"/>
      <c r="CM71" s="136"/>
      <c r="CN71" s="136"/>
      <c r="CO71" s="136"/>
      <c r="CP71" s="136"/>
      <c r="CQ71" s="136"/>
      <c r="CR71" s="136"/>
      <c r="CS71" s="136"/>
      <c r="CT71" s="136"/>
      <c r="CU71" s="136"/>
      <c r="CV71" s="136"/>
      <c r="CW71" s="136"/>
      <c r="CX71" s="136"/>
      <c r="CY71" s="136"/>
      <c r="CZ71" s="136"/>
    </row>
    <row r="72" spans="1:104" s="12" customFormat="1" ht="31.5" customHeight="1">
      <c r="A72" s="120"/>
      <c r="B72" s="121"/>
      <c r="C72" s="121"/>
      <c r="D72" s="121"/>
      <c r="E72" s="121"/>
      <c r="F72" s="121"/>
      <c r="G72" s="122"/>
      <c r="H72" s="147" t="s">
        <v>131</v>
      </c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  <c r="Y72" s="148"/>
      <c r="Z72" s="148"/>
      <c r="AA72" s="148"/>
      <c r="AB72" s="148"/>
      <c r="AC72" s="148"/>
      <c r="AD72" s="148"/>
      <c r="AE72" s="148"/>
      <c r="AF72" s="148"/>
      <c r="AG72" s="148"/>
      <c r="AH72" s="148"/>
      <c r="AI72" s="148"/>
      <c r="AJ72" s="148"/>
      <c r="AK72" s="148"/>
      <c r="AL72" s="148"/>
      <c r="AM72" s="148"/>
      <c r="AN72" s="148"/>
      <c r="AO72" s="148"/>
      <c r="AP72" s="149"/>
      <c r="AQ72" s="136" t="s">
        <v>146</v>
      </c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 t="s">
        <v>146</v>
      </c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 t="s">
        <v>146</v>
      </c>
      <c r="CH72" s="136"/>
      <c r="CI72" s="136"/>
      <c r="CJ72" s="136"/>
      <c r="CK72" s="136"/>
      <c r="CL72" s="136"/>
      <c r="CM72" s="136"/>
      <c r="CN72" s="136"/>
      <c r="CO72" s="136"/>
      <c r="CP72" s="136"/>
      <c r="CQ72" s="136"/>
      <c r="CR72" s="136"/>
      <c r="CS72" s="136"/>
      <c r="CT72" s="136"/>
      <c r="CU72" s="136"/>
      <c r="CV72" s="136"/>
      <c r="CW72" s="136"/>
      <c r="CX72" s="136"/>
      <c r="CY72" s="136"/>
      <c r="CZ72" s="136"/>
    </row>
    <row r="73" spans="1:104" s="12" customFormat="1" ht="16.5" customHeight="1">
      <c r="A73" s="120"/>
      <c r="B73" s="121"/>
      <c r="C73" s="121"/>
      <c r="D73" s="121"/>
      <c r="E73" s="121"/>
      <c r="F73" s="121"/>
      <c r="G73" s="122"/>
      <c r="H73" s="147" t="s">
        <v>132</v>
      </c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9"/>
      <c r="AQ73" s="136" t="s">
        <v>147</v>
      </c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 t="s">
        <v>147</v>
      </c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6"/>
      <c r="BX73" s="136"/>
      <c r="BY73" s="136"/>
      <c r="BZ73" s="136"/>
      <c r="CA73" s="136"/>
      <c r="CB73" s="136"/>
      <c r="CC73" s="136"/>
      <c r="CD73" s="136"/>
      <c r="CE73" s="136"/>
      <c r="CF73" s="136"/>
      <c r="CG73" s="136" t="s">
        <v>147</v>
      </c>
      <c r="CH73" s="136"/>
      <c r="CI73" s="136"/>
      <c r="CJ73" s="136"/>
      <c r="CK73" s="136"/>
      <c r="CL73" s="136"/>
      <c r="CM73" s="136"/>
      <c r="CN73" s="136"/>
      <c r="CO73" s="136"/>
      <c r="CP73" s="136"/>
      <c r="CQ73" s="136"/>
      <c r="CR73" s="136"/>
      <c r="CS73" s="136"/>
      <c r="CT73" s="136"/>
      <c r="CU73" s="136"/>
      <c r="CV73" s="136"/>
      <c r="CW73" s="136"/>
      <c r="CX73" s="136"/>
      <c r="CY73" s="136"/>
      <c r="CZ73" s="136"/>
    </row>
    <row r="74" spans="1:104" s="12" customFormat="1" ht="16.5" customHeight="1">
      <c r="A74" s="120"/>
      <c r="B74" s="121"/>
      <c r="C74" s="121"/>
      <c r="D74" s="121"/>
      <c r="E74" s="121"/>
      <c r="F74" s="121"/>
      <c r="G74" s="122"/>
      <c r="H74" s="147" t="s">
        <v>133</v>
      </c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  <c r="Y74" s="148"/>
      <c r="Z74" s="148"/>
      <c r="AA74" s="148"/>
      <c r="AB74" s="148"/>
      <c r="AC74" s="148"/>
      <c r="AD74" s="148"/>
      <c r="AE74" s="148"/>
      <c r="AF74" s="148"/>
      <c r="AG74" s="148"/>
      <c r="AH74" s="148"/>
      <c r="AI74" s="148"/>
      <c r="AJ74" s="148"/>
      <c r="AK74" s="148"/>
      <c r="AL74" s="148"/>
      <c r="AM74" s="148"/>
      <c r="AN74" s="148"/>
      <c r="AO74" s="148"/>
      <c r="AP74" s="149"/>
      <c r="AQ74" s="136">
        <v>1000</v>
      </c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>
        <v>1000</v>
      </c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  <c r="BX74" s="136"/>
      <c r="BY74" s="136"/>
      <c r="BZ74" s="136"/>
      <c r="CA74" s="136"/>
      <c r="CB74" s="136"/>
      <c r="CC74" s="136"/>
      <c r="CD74" s="136"/>
      <c r="CE74" s="136"/>
      <c r="CF74" s="136"/>
      <c r="CG74" s="136">
        <v>1200</v>
      </c>
      <c r="CH74" s="136"/>
      <c r="CI74" s="136"/>
      <c r="CJ74" s="136"/>
      <c r="CK74" s="136"/>
      <c r="CL74" s="136"/>
      <c r="CM74" s="136"/>
      <c r="CN74" s="136"/>
      <c r="CO74" s="136"/>
      <c r="CP74" s="136"/>
      <c r="CQ74" s="136"/>
      <c r="CR74" s="136"/>
      <c r="CS74" s="136"/>
      <c r="CT74" s="136"/>
      <c r="CU74" s="136"/>
      <c r="CV74" s="136"/>
      <c r="CW74" s="136"/>
      <c r="CX74" s="136"/>
      <c r="CY74" s="136"/>
      <c r="CZ74" s="136"/>
    </row>
    <row r="75" spans="1:104" s="12" customFormat="1" ht="16.5" customHeight="1">
      <c r="A75" s="120"/>
      <c r="B75" s="121"/>
      <c r="C75" s="121"/>
      <c r="D75" s="121"/>
      <c r="E75" s="121"/>
      <c r="F75" s="121"/>
      <c r="G75" s="122"/>
      <c r="H75" s="147" t="s">
        <v>134</v>
      </c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9"/>
      <c r="AQ75" s="136">
        <v>500</v>
      </c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>
        <v>500</v>
      </c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>
        <v>600</v>
      </c>
      <c r="CH75" s="136"/>
      <c r="CI75" s="136"/>
      <c r="CJ75" s="136"/>
      <c r="CK75" s="136"/>
      <c r="CL75" s="136"/>
      <c r="CM75" s="136"/>
      <c r="CN75" s="136"/>
      <c r="CO75" s="136"/>
      <c r="CP75" s="136"/>
      <c r="CQ75" s="136"/>
      <c r="CR75" s="136"/>
      <c r="CS75" s="136"/>
      <c r="CT75" s="136"/>
      <c r="CU75" s="136"/>
      <c r="CV75" s="136"/>
      <c r="CW75" s="136"/>
      <c r="CX75" s="136"/>
      <c r="CY75" s="136"/>
      <c r="CZ75" s="136"/>
    </row>
    <row r="76" spans="1:104" s="12" customFormat="1" ht="16.5" customHeight="1">
      <c r="A76" s="120"/>
      <c r="B76" s="121"/>
      <c r="C76" s="121"/>
      <c r="D76" s="121"/>
      <c r="E76" s="121"/>
      <c r="F76" s="121"/>
      <c r="G76" s="122"/>
      <c r="H76" s="147" t="s">
        <v>135</v>
      </c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  <c r="AP76" s="149"/>
      <c r="AQ76" s="136">
        <v>1000</v>
      </c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>
        <v>1000</v>
      </c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>
        <v>1000</v>
      </c>
      <c r="CH76" s="136"/>
      <c r="CI76" s="136"/>
      <c r="CJ76" s="136"/>
      <c r="CK76" s="136"/>
      <c r="CL76" s="136"/>
      <c r="CM76" s="136"/>
      <c r="CN76" s="136"/>
      <c r="CO76" s="136"/>
      <c r="CP76" s="136"/>
      <c r="CQ76" s="136"/>
      <c r="CR76" s="136"/>
      <c r="CS76" s="136"/>
      <c r="CT76" s="136"/>
      <c r="CU76" s="136"/>
      <c r="CV76" s="136"/>
      <c r="CW76" s="136"/>
      <c r="CX76" s="136"/>
      <c r="CY76" s="136"/>
      <c r="CZ76" s="136"/>
    </row>
    <row r="77" spans="1:104" s="12" customFormat="1" ht="16.5" customHeight="1">
      <c r="A77" s="120"/>
      <c r="B77" s="121"/>
      <c r="C77" s="121"/>
      <c r="D77" s="121"/>
      <c r="E77" s="121"/>
      <c r="F77" s="121"/>
      <c r="G77" s="122"/>
      <c r="H77" s="147" t="s">
        <v>136</v>
      </c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9"/>
      <c r="AQ77" s="136">
        <v>1800</v>
      </c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>
        <v>1800</v>
      </c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>
        <v>2000</v>
      </c>
      <c r="CH77" s="136"/>
      <c r="CI77" s="136"/>
      <c r="CJ77" s="136"/>
      <c r="CK77" s="136"/>
      <c r="CL77" s="136"/>
      <c r="CM77" s="136"/>
      <c r="CN77" s="136"/>
      <c r="CO77" s="136"/>
      <c r="CP77" s="136"/>
      <c r="CQ77" s="136"/>
      <c r="CR77" s="136"/>
      <c r="CS77" s="136"/>
      <c r="CT77" s="136"/>
      <c r="CU77" s="136"/>
      <c r="CV77" s="136"/>
      <c r="CW77" s="136"/>
      <c r="CX77" s="136"/>
      <c r="CY77" s="136"/>
      <c r="CZ77" s="136"/>
    </row>
    <row r="78" spans="1:104" s="12" customFormat="1" ht="42" customHeight="1">
      <c r="A78" s="120"/>
      <c r="B78" s="121"/>
      <c r="C78" s="121"/>
      <c r="D78" s="121"/>
      <c r="E78" s="121"/>
      <c r="F78" s="121"/>
      <c r="G78" s="122"/>
      <c r="H78" s="147" t="s">
        <v>143</v>
      </c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9"/>
      <c r="AQ78" s="136">
        <v>5000</v>
      </c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>
        <v>5000</v>
      </c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>
        <v>8000</v>
      </c>
      <c r="CH78" s="136"/>
      <c r="CI78" s="136"/>
      <c r="CJ78" s="136"/>
      <c r="CK78" s="136"/>
      <c r="CL78" s="136"/>
      <c r="CM78" s="136"/>
      <c r="CN78" s="136"/>
      <c r="CO78" s="136"/>
      <c r="CP78" s="136"/>
      <c r="CQ78" s="136"/>
      <c r="CR78" s="136"/>
      <c r="CS78" s="136"/>
      <c r="CT78" s="136"/>
      <c r="CU78" s="136"/>
      <c r="CV78" s="136"/>
      <c r="CW78" s="136"/>
      <c r="CX78" s="136"/>
      <c r="CY78" s="136"/>
      <c r="CZ78" s="136"/>
    </row>
    <row r="79" spans="1:104" s="12" customFormat="1" ht="57.75" customHeight="1">
      <c r="A79" s="120"/>
      <c r="B79" s="121"/>
      <c r="C79" s="121"/>
      <c r="D79" s="121"/>
      <c r="E79" s="121"/>
      <c r="F79" s="121"/>
      <c r="G79" s="122"/>
      <c r="H79" s="147" t="s">
        <v>138</v>
      </c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9"/>
      <c r="AQ79" s="136" t="s">
        <v>145</v>
      </c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 t="s">
        <v>238</v>
      </c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/>
      <c r="CA79" s="136"/>
      <c r="CB79" s="136"/>
      <c r="CC79" s="136"/>
      <c r="CD79" s="136"/>
      <c r="CE79" s="136"/>
      <c r="CF79" s="136"/>
      <c r="CG79" s="136" t="s">
        <v>237</v>
      </c>
      <c r="CH79" s="136"/>
      <c r="CI79" s="136"/>
      <c r="CJ79" s="136"/>
      <c r="CK79" s="136"/>
      <c r="CL79" s="136"/>
      <c r="CM79" s="136"/>
      <c r="CN79" s="136"/>
      <c r="CO79" s="136"/>
      <c r="CP79" s="136"/>
      <c r="CQ79" s="136"/>
      <c r="CR79" s="136"/>
      <c r="CS79" s="136"/>
      <c r="CT79" s="136"/>
      <c r="CU79" s="136"/>
      <c r="CV79" s="136"/>
      <c r="CW79" s="136"/>
      <c r="CX79" s="136"/>
      <c r="CY79" s="136"/>
      <c r="CZ79" s="136"/>
    </row>
    <row r="80" spans="1:104" s="12" customFormat="1" ht="51.75" customHeight="1">
      <c r="A80" s="120"/>
      <c r="B80" s="121"/>
      <c r="C80" s="121"/>
      <c r="D80" s="121"/>
      <c r="E80" s="121"/>
      <c r="F80" s="121"/>
      <c r="G80" s="122"/>
      <c r="H80" s="147" t="s">
        <v>140</v>
      </c>
      <c r="I80" s="148"/>
      <c r="J80" s="148"/>
      <c r="K80" s="148"/>
      <c r="L80" s="148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  <c r="Y80" s="148"/>
      <c r="Z80" s="148"/>
      <c r="AA80" s="148"/>
      <c r="AB80" s="148"/>
      <c r="AC80" s="148"/>
      <c r="AD80" s="148"/>
      <c r="AE80" s="148"/>
      <c r="AF80" s="148"/>
      <c r="AG80" s="148"/>
      <c r="AH80" s="148"/>
      <c r="AI80" s="148"/>
      <c r="AJ80" s="148"/>
      <c r="AK80" s="148"/>
      <c r="AL80" s="148"/>
      <c r="AM80" s="148"/>
      <c r="AN80" s="148"/>
      <c r="AO80" s="148"/>
      <c r="AP80" s="149"/>
      <c r="AQ80" s="136">
        <v>500</v>
      </c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>
        <v>500</v>
      </c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/>
      <c r="CA80" s="136"/>
      <c r="CB80" s="136"/>
      <c r="CC80" s="136"/>
      <c r="CD80" s="136"/>
      <c r="CE80" s="136"/>
      <c r="CF80" s="136"/>
      <c r="CG80" s="136">
        <v>500</v>
      </c>
      <c r="CH80" s="136"/>
      <c r="CI80" s="136"/>
      <c r="CJ80" s="136"/>
      <c r="CK80" s="136"/>
      <c r="CL80" s="136"/>
      <c r="CM80" s="136"/>
      <c r="CN80" s="136"/>
      <c r="CO80" s="136"/>
      <c r="CP80" s="136"/>
      <c r="CQ80" s="136"/>
      <c r="CR80" s="136"/>
      <c r="CS80" s="136"/>
      <c r="CT80" s="136"/>
      <c r="CU80" s="136"/>
      <c r="CV80" s="136"/>
      <c r="CW80" s="136"/>
      <c r="CX80" s="136"/>
      <c r="CY80" s="136"/>
      <c r="CZ80" s="136"/>
    </row>
    <row r="81" spans="1:104" s="12" customFormat="1" ht="46.5" customHeight="1">
      <c r="A81" s="123"/>
      <c r="B81" s="124"/>
      <c r="C81" s="124"/>
      <c r="D81" s="124"/>
      <c r="E81" s="124"/>
      <c r="F81" s="124"/>
      <c r="G81" s="125"/>
      <c r="H81" s="147" t="s">
        <v>139</v>
      </c>
      <c r="I81" s="148"/>
      <c r="J81" s="148"/>
      <c r="K81" s="148"/>
      <c r="L81" s="148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  <c r="Y81" s="148"/>
      <c r="Z81" s="148"/>
      <c r="AA81" s="148"/>
      <c r="AB81" s="148"/>
      <c r="AC81" s="148"/>
      <c r="AD81" s="148"/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9"/>
      <c r="AQ81" s="136">
        <v>1000</v>
      </c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>
        <v>1000</v>
      </c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6"/>
      <c r="BX81" s="136"/>
      <c r="BY81" s="136"/>
      <c r="BZ81" s="136"/>
      <c r="CA81" s="136"/>
      <c r="CB81" s="136"/>
      <c r="CC81" s="136"/>
      <c r="CD81" s="136"/>
      <c r="CE81" s="136"/>
      <c r="CF81" s="136"/>
      <c r="CG81" s="136">
        <v>1200</v>
      </c>
      <c r="CH81" s="136"/>
      <c r="CI81" s="136"/>
      <c r="CJ81" s="136"/>
      <c r="CK81" s="136"/>
      <c r="CL81" s="136"/>
      <c r="CM81" s="136"/>
      <c r="CN81" s="136"/>
      <c r="CO81" s="136"/>
      <c r="CP81" s="136"/>
      <c r="CQ81" s="136"/>
      <c r="CR81" s="136"/>
      <c r="CS81" s="136"/>
      <c r="CT81" s="136"/>
      <c r="CU81" s="136"/>
      <c r="CV81" s="136"/>
      <c r="CW81" s="136"/>
      <c r="CX81" s="136"/>
      <c r="CY81" s="136"/>
      <c r="CZ81" s="136"/>
    </row>
    <row r="82" spans="1:104" s="12" customFormat="1" ht="46.5" customHeight="1">
      <c r="A82" s="175"/>
      <c r="B82" s="175"/>
      <c r="C82" s="175"/>
      <c r="D82" s="175"/>
      <c r="E82" s="175"/>
      <c r="F82" s="175"/>
      <c r="G82" s="175"/>
      <c r="H82" s="140" t="s">
        <v>239</v>
      </c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36">
        <v>0</v>
      </c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>
        <v>0</v>
      </c>
      <c r="BM82" s="136"/>
      <c r="BN82" s="136"/>
      <c r="BO82" s="136"/>
      <c r="BP82" s="136"/>
      <c r="BQ82" s="136"/>
      <c r="BR82" s="136"/>
      <c r="BS82" s="136"/>
      <c r="BT82" s="136"/>
      <c r="BU82" s="136"/>
      <c r="BV82" s="136"/>
      <c r="BW82" s="136"/>
      <c r="BX82" s="136"/>
      <c r="BY82" s="136"/>
      <c r="BZ82" s="136"/>
      <c r="CA82" s="136"/>
      <c r="CB82" s="136"/>
      <c r="CC82" s="136"/>
      <c r="CD82" s="136"/>
      <c r="CE82" s="136"/>
      <c r="CF82" s="136"/>
      <c r="CG82" s="136">
        <v>1500</v>
      </c>
      <c r="CH82" s="136"/>
      <c r="CI82" s="136"/>
      <c r="CJ82" s="136"/>
      <c r="CK82" s="136"/>
      <c r="CL82" s="136"/>
      <c r="CM82" s="136"/>
      <c r="CN82" s="136"/>
      <c r="CO82" s="136"/>
      <c r="CP82" s="136"/>
      <c r="CQ82" s="136"/>
      <c r="CR82" s="136"/>
      <c r="CS82" s="136"/>
      <c r="CT82" s="136"/>
      <c r="CU82" s="136"/>
      <c r="CV82" s="136"/>
      <c r="CW82" s="136"/>
      <c r="CX82" s="136"/>
      <c r="CY82" s="136"/>
      <c r="CZ82" s="136"/>
    </row>
    <row r="84" spans="1:104" s="12" customFormat="1" ht="32.25" customHeight="1">
      <c r="A84" s="177" t="s">
        <v>38</v>
      </c>
      <c r="B84" s="178"/>
      <c r="C84" s="178"/>
      <c r="D84" s="178"/>
      <c r="E84" s="178"/>
      <c r="F84" s="178"/>
      <c r="G84" s="179"/>
      <c r="H84" s="187" t="s">
        <v>7</v>
      </c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8"/>
      <c r="AZ84" s="188"/>
      <c r="BA84" s="188"/>
      <c r="BB84" s="188"/>
      <c r="BC84" s="188"/>
      <c r="BD84" s="188"/>
      <c r="BE84" s="188"/>
      <c r="BF84" s="188"/>
      <c r="BG84" s="188"/>
      <c r="BH84" s="188"/>
      <c r="BI84" s="188"/>
      <c r="BJ84" s="188"/>
      <c r="BK84" s="189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</row>
    <row r="85" spans="1:104" s="9" customFormat="1" ht="81" customHeight="1">
      <c r="A85" s="99" t="s">
        <v>55</v>
      </c>
      <c r="B85" s="100"/>
      <c r="C85" s="100"/>
      <c r="D85" s="100"/>
      <c r="E85" s="100"/>
      <c r="F85" s="100"/>
      <c r="G85" s="101"/>
      <c r="H85" s="25"/>
      <c r="I85" s="148" t="s">
        <v>151</v>
      </c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9"/>
      <c r="BL85" s="185">
        <v>20659</v>
      </c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</row>
    <row r="86" spans="1:104" s="9" customFormat="1" ht="32.25" customHeight="1">
      <c r="A86" s="102"/>
      <c r="B86" s="103"/>
      <c r="C86" s="103"/>
      <c r="D86" s="103"/>
      <c r="E86" s="103"/>
      <c r="F86" s="103"/>
      <c r="G86" s="104"/>
      <c r="H86" s="151" t="s">
        <v>148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3"/>
      <c r="BL86" s="140" t="s">
        <v>242</v>
      </c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  <c r="CK86" s="140"/>
      <c r="CL86" s="140"/>
      <c r="CM86" s="140"/>
      <c r="CN86" s="140"/>
      <c r="CO86" s="140"/>
      <c r="CP86" s="140"/>
      <c r="CQ86" s="140"/>
      <c r="CR86" s="140"/>
      <c r="CS86" s="140"/>
      <c r="CT86" s="140"/>
      <c r="CU86" s="140"/>
      <c r="CV86" s="140"/>
      <c r="CW86" s="140"/>
      <c r="CX86" s="140"/>
      <c r="CY86" s="140"/>
      <c r="CZ86" s="140"/>
    </row>
    <row r="87" spans="1:104" s="9" customFormat="1" ht="31.5" customHeight="1">
      <c r="A87" s="102"/>
      <c r="B87" s="103"/>
      <c r="C87" s="103"/>
      <c r="D87" s="103"/>
      <c r="E87" s="103"/>
      <c r="F87" s="103"/>
      <c r="G87" s="104"/>
      <c r="H87" s="154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6"/>
      <c r="BL87" s="140" t="s">
        <v>240</v>
      </c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</row>
    <row r="88" spans="1:104" s="9" customFormat="1" ht="28.5" customHeight="1">
      <c r="A88" s="102"/>
      <c r="B88" s="103"/>
      <c r="C88" s="103"/>
      <c r="D88" s="103"/>
      <c r="E88" s="103"/>
      <c r="F88" s="103"/>
      <c r="G88" s="104"/>
      <c r="H88" s="154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5"/>
      <c r="AS88" s="155"/>
      <c r="AT88" s="155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5"/>
      <c r="BJ88" s="155"/>
      <c r="BK88" s="156"/>
      <c r="BL88" s="140" t="s">
        <v>153</v>
      </c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  <c r="CK88" s="140"/>
      <c r="CL88" s="140"/>
      <c r="CM88" s="140"/>
      <c r="CN88" s="140"/>
      <c r="CO88" s="140"/>
      <c r="CP88" s="140"/>
      <c r="CQ88" s="140"/>
      <c r="CR88" s="140"/>
      <c r="CS88" s="140"/>
      <c r="CT88" s="140"/>
      <c r="CU88" s="140"/>
      <c r="CV88" s="140"/>
      <c r="CW88" s="140"/>
      <c r="CX88" s="140"/>
      <c r="CY88" s="140"/>
      <c r="CZ88" s="140"/>
    </row>
    <row r="89" spans="1:104" s="9" customFormat="1" ht="21.75" customHeight="1">
      <c r="A89" s="102"/>
      <c r="B89" s="103"/>
      <c r="C89" s="103"/>
      <c r="D89" s="103"/>
      <c r="E89" s="103"/>
      <c r="F89" s="103"/>
      <c r="G89" s="104"/>
      <c r="H89" s="154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156"/>
      <c r="BL89" s="140" t="s">
        <v>241</v>
      </c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0"/>
      <c r="CL89" s="140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</row>
    <row r="90" spans="1:104" s="9" customFormat="1" ht="20.25" customHeight="1">
      <c r="A90" s="102"/>
      <c r="B90" s="103"/>
      <c r="C90" s="103"/>
      <c r="D90" s="103"/>
      <c r="E90" s="103"/>
      <c r="F90" s="103"/>
      <c r="G90" s="104"/>
      <c r="H90" s="157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8"/>
      <c r="U90" s="158"/>
      <c r="V90" s="158"/>
      <c r="W90" s="158"/>
      <c r="X90" s="158"/>
      <c r="Y90" s="158"/>
      <c r="Z90" s="158"/>
      <c r="AA90" s="158"/>
      <c r="AB90" s="158"/>
      <c r="AC90" s="158"/>
      <c r="AD90" s="158"/>
      <c r="AE90" s="158"/>
      <c r="AF90" s="158"/>
      <c r="AG90" s="158"/>
      <c r="AH90" s="158"/>
      <c r="AI90" s="158"/>
      <c r="AJ90" s="158"/>
      <c r="AK90" s="158"/>
      <c r="AL90" s="158"/>
      <c r="AM90" s="158"/>
      <c r="AN90" s="158"/>
      <c r="AO90" s="158"/>
      <c r="AP90" s="158"/>
      <c r="AQ90" s="158"/>
      <c r="AR90" s="158"/>
      <c r="AS90" s="158"/>
      <c r="AT90" s="158"/>
      <c r="AU90" s="158"/>
      <c r="AV90" s="158"/>
      <c r="AW90" s="158"/>
      <c r="AX90" s="158"/>
      <c r="AY90" s="158"/>
      <c r="AZ90" s="158"/>
      <c r="BA90" s="158"/>
      <c r="BB90" s="158"/>
      <c r="BC90" s="158"/>
      <c r="BD90" s="158"/>
      <c r="BE90" s="158"/>
      <c r="BF90" s="158"/>
      <c r="BG90" s="158"/>
      <c r="BH90" s="158"/>
      <c r="BI90" s="158"/>
      <c r="BJ90" s="158"/>
      <c r="BK90" s="159"/>
      <c r="BL90" s="140" t="s">
        <v>209</v>
      </c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  <c r="CK90" s="140"/>
      <c r="CL90" s="140"/>
      <c r="CM90" s="140"/>
      <c r="CN90" s="140"/>
      <c r="CO90" s="140"/>
      <c r="CP90" s="140"/>
      <c r="CQ90" s="140"/>
      <c r="CR90" s="140"/>
      <c r="CS90" s="140"/>
      <c r="CT90" s="140"/>
      <c r="CU90" s="140"/>
      <c r="CV90" s="140"/>
      <c r="CW90" s="140"/>
      <c r="CX90" s="140"/>
      <c r="CY90" s="140"/>
      <c r="CZ90" s="140"/>
    </row>
    <row r="91" spans="1:104" s="9" customFormat="1" ht="23.25" customHeight="1">
      <c r="A91" s="102"/>
      <c r="B91" s="103"/>
      <c r="C91" s="103"/>
      <c r="D91" s="103"/>
      <c r="E91" s="103"/>
      <c r="F91" s="103"/>
      <c r="G91" s="104"/>
      <c r="H91" s="147" t="s">
        <v>149</v>
      </c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9"/>
      <c r="BL91" s="150">
        <v>0</v>
      </c>
      <c r="BM91" s="150"/>
      <c r="BN91" s="150"/>
      <c r="BO91" s="150"/>
      <c r="BP91" s="150"/>
      <c r="BQ91" s="150"/>
      <c r="BR91" s="150"/>
      <c r="BS91" s="150"/>
      <c r="BT91" s="150"/>
      <c r="BU91" s="150"/>
      <c r="BV91" s="150"/>
      <c r="BW91" s="150"/>
      <c r="BX91" s="150"/>
      <c r="BY91" s="150"/>
      <c r="BZ91" s="150"/>
      <c r="CA91" s="150"/>
      <c r="CB91" s="150"/>
      <c r="CC91" s="150"/>
      <c r="CD91" s="150"/>
      <c r="CE91" s="150"/>
      <c r="CF91" s="150"/>
      <c r="CG91" s="150"/>
      <c r="CH91" s="150"/>
      <c r="CI91" s="150"/>
      <c r="CJ91" s="150"/>
      <c r="CK91" s="150"/>
      <c r="CL91" s="150"/>
      <c r="CM91" s="150"/>
      <c r="CN91" s="150"/>
      <c r="CO91" s="150"/>
      <c r="CP91" s="150"/>
      <c r="CQ91" s="150"/>
      <c r="CR91" s="150"/>
      <c r="CS91" s="150"/>
      <c r="CT91" s="150"/>
      <c r="CU91" s="150"/>
      <c r="CV91" s="150"/>
      <c r="CW91" s="150"/>
      <c r="CX91" s="150"/>
      <c r="CY91" s="150"/>
      <c r="CZ91" s="150"/>
    </row>
    <row r="92" spans="1:104" s="9" customFormat="1" ht="25.5" customHeight="1">
      <c r="A92" s="102"/>
      <c r="B92" s="103"/>
      <c r="C92" s="103"/>
      <c r="D92" s="103"/>
      <c r="E92" s="103"/>
      <c r="F92" s="103"/>
      <c r="G92" s="104"/>
      <c r="H92" s="147" t="s">
        <v>150</v>
      </c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9"/>
      <c r="BL92" s="150">
        <v>0</v>
      </c>
      <c r="BM92" s="150"/>
      <c r="BN92" s="150"/>
      <c r="BO92" s="150"/>
      <c r="BP92" s="150"/>
      <c r="BQ92" s="150"/>
      <c r="BR92" s="150"/>
      <c r="BS92" s="150"/>
      <c r="BT92" s="150"/>
      <c r="BU92" s="150"/>
      <c r="BV92" s="150"/>
      <c r="BW92" s="150"/>
      <c r="BX92" s="150"/>
      <c r="BY92" s="150"/>
      <c r="BZ92" s="150"/>
      <c r="CA92" s="150"/>
      <c r="CB92" s="150"/>
      <c r="CC92" s="150"/>
      <c r="CD92" s="150"/>
      <c r="CE92" s="150"/>
      <c r="CF92" s="150"/>
      <c r="CG92" s="150"/>
      <c r="CH92" s="150"/>
      <c r="CI92" s="150"/>
      <c r="CJ92" s="150"/>
      <c r="CK92" s="150"/>
      <c r="CL92" s="150"/>
      <c r="CM92" s="150"/>
      <c r="CN92" s="150"/>
      <c r="CO92" s="150"/>
      <c r="CP92" s="150"/>
      <c r="CQ92" s="150"/>
      <c r="CR92" s="150"/>
      <c r="CS92" s="150"/>
      <c r="CT92" s="150"/>
      <c r="CU92" s="150"/>
      <c r="CV92" s="150"/>
      <c r="CW92" s="150"/>
      <c r="CX92" s="150"/>
      <c r="CY92" s="150"/>
      <c r="CZ92" s="150"/>
    </row>
    <row r="93" spans="1:104" s="9" customFormat="1" ht="109.5" customHeight="1">
      <c r="A93" s="105"/>
      <c r="B93" s="106"/>
      <c r="C93" s="106"/>
      <c r="D93" s="106"/>
      <c r="E93" s="106"/>
      <c r="F93" s="106"/>
      <c r="G93" s="107"/>
      <c r="H93" s="147" t="s">
        <v>152</v>
      </c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8"/>
      <c r="AO93" s="148"/>
      <c r="AP93" s="148"/>
      <c r="AQ93" s="148"/>
      <c r="AR93" s="148"/>
      <c r="AS93" s="148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9"/>
      <c r="BL93" s="186">
        <v>15930</v>
      </c>
      <c r="BM93" s="150"/>
      <c r="BN93" s="150"/>
      <c r="BO93" s="150"/>
      <c r="BP93" s="150"/>
      <c r="BQ93" s="150"/>
      <c r="BR93" s="150"/>
      <c r="BS93" s="150"/>
      <c r="BT93" s="150"/>
      <c r="BU93" s="150"/>
      <c r="BV93" s="150"/>
      <c r="BW93" s="150"/>
      <c r="BX93" s="150"/>
      <c r="BY93" s="150"/>
      <c r="BZ93" s="150"/>
      <c r="CA93" s="150"/>
      <c r="CB93" s="150"/>
      <c r="CC93" s="150"/>
      <c r="CD93" s="150"/>
      <c r="CE93" s="150"/>
      <c r="CF93" s="150"/>
      <c r="CG93" s="150"/>
      <c r="CH93" s="150"/>
      <c r="CI93" s="150"/>
      <c r="CJ93" s="150"/>
      <c r="CK93" s="150"/>
      <c r="CL93" s="150"/>
      <c r="CM93" s="150"/>
      <c r="CN93" s="150"/>
      <c r="CO93" s="150"/>
      <c r="CP93" s="150"/>
      <c r="CQ93" s="150"/>
      <c r="CR93" s="150"/>
      <c r="CS93" s="150"/>
      <c r="CT93" s="150"/>
      <c r="CU93" s="150"/>
      <c r="CV93" s="150"/>
      <c r="CW93" s="150"/>
      <c r="CX93" s="150"/>
      <c r="CY93" s="150"/>
      <c r="CZ93" s="150"/>
    </row>
    <row r="94" spans="1:104" s="9" customFormat="1" ht="31.5" customHeight="1">
      <c r="A94" s="175" t="s">
        <v>57</v>
      </c>
      <c r="B94" s="175"/>
      <c r="C94" s="175"/>
      <c r="D94" s="175"/>
      <c r="E94" s="175"/>
      <c r="F94" s="175"/>
      <c r="G94" s="175"/>
      <c r="H94" s="25"/>
      <c r="I94" s="148" t="s">
        <v>59</v>
      </c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9"/>
      <c r="BL94" s="176">
        <v>0</v>
      </c>
      <c r="BM94" s="176"/>
      <c r="BN94" s="176"/>
      <c r="BO94" s="176"/>
      <c r="BP94" s="176"/>
      <c r="BQ94" s="176"/>
      <c r="BR94" s="176"/>
      <c r="BS94" s="176"/>
      <c r="BT94" s="176"/>
      <c r="BU94" s="176"/>
      <c r="BV94" s="176"/>
      <c r="BW94" s="176"/>
      <c r="BX94" s="176"/>
      <c r="BY94" s="176"/>
      <c r="BZ94" s="176"/>
      <c r="CA94" s="176"/>
      <c r="CB94" s="176"/>
      <c r="CC94" s="176"/>
      <c r="CD94" s="176"/>
      <c r="CE94" s="176"/>
      <c r="CF94" s="176"/>
      <c r="CG94" s="176"/>
      <c r="CH94" s="176"/>
      <c r="CI94" s="176"/>
      <c r="CJ94" s="176"/>
      <c r="CK94" s="176"/>
      <c r="CL94" s="176"/>
      <c r="CM94" s="176"/>
      <c r="CN94" s="176"/>
      <c r="CO94" s="176"/>
      <c r="CP94" s="176"/>
      <c r="CQ94" s="176"/>
      <c r="CR94" s="176"/>
      <c r="CS94" s="176"/>
      <c r="CT94" s="176"/>
      <c r="CU94" s="176"/>
      <c r="CV94" s="176"/>
      <c r="CW94" s="176"/>
      <c r="CX94" s="176"/>
      <c r="CY94" s="176"/>
      <c r="CZ94" s="176"/>
    </row>
    <row r="95" spans="1:104" s="9" customFormat="1" ht="16.5" customHeight="1">
      <c r="A95" s="175"/>
      <c r="B95" s="175"/>
      <c r="C95" s="175"/>
      <c r="D95" s="175"/>
      <c r="E95" s="175"/>
      <c r="F95" s="175"/>
      <c r="G95" s="175"/>
      <c r="H95" s="25"/>
      <c r="I95" s="148" t="s">
        <v>8</v>
      </c>
      <c r="J95" s="148"/>
      <c r="K95" s="148"/>
      <c r="L95" s="148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9"/>
      <c r="BL95" s="176"/>
      <c r="BM95" s="176"/>
      <c r="BN95" s="176"/>
      <c r="BO95" s="176"/>
      <c r="BP95" s="176"/>
      <c r="BQ95" s="176"/>
      <c r="BR95" s="176"/>
      <c r="BS95" s="176"/>
      <c r="BT95" s="176"/>
      <c r="BU95" s="176"/>
      <c r="BV95" s="176"/>
      <c r="BW95" s="176"/>
      <c r="BX95" s="176"/>
      <c r="BY95" s="176"/>
      <c r="BZ95" s="176"/>
      <c r="CA95" s="176"/>
      <c r="CB95" s="176"/>
      <c r="CC95" s="176"/>
      <c r="CD95" s="176"/>
      <c r="CE95" s="176"/>
      <c r="CF95" s="176"/>
      <c r="CG95" s="176"/>
      <c r="CH95" s="176"/>
      <c r="CI95" s="176"/>
      <c r="CJ95" s="176"/>
      <c r="CK95" s="176"/>
      <c r="CL95" s="176"/>
      <c r="CM95" s="176"/>
      <c r="CN95" s="176"/>
      <c r="CO95" s="176"/>
      <c r="CP95" s="176"/>
      <c r="CQ95" s="176"/>
      <c r="CR95" s="176"/>
      <c r="CS95" s="176"/>
      <c r="CT95" s="176"/>
      <c r="CU95" s="176"/>
      <c r="CV95" s="176"/>
      <c r="CW95" s="176"/>
      <c r="CX95" s="176"/>
      <c r="CY95" s="176"/>
      <c r="CZ95" s="176"/>
    </row>
    <row r="97" spans="1:104" s="7" customFormat="1" ht="32.25" customHeight="1">
      <c r="A97" s="177" t="s">
        <v>38</v>
      </c>
      <c r="B97" s="178"/>
      <c r="C97" s="178"/>
      <c r="D97" s="178"/>
      <c r="E97" s="178"/>
      <c r="F97" s="178"/>
      <c r="G97" s="179"/>
      <c r="H97" s="63" t="s">
        <v>7</v>
      </c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5"/>
      <c r="BZ97" s="63" t="s">
        <v>60</v>
      </c>
      <c r="CA97" s="64"/>
      <c r="CB97" s="64"/>
      <c r="CC97" s="64"/>
      <c r="CD97" s="64"/>
      <c r="CE97" s="64"/>
      <c r="CF97" s="64"/>
      <c r="CG97" s="64"/>
      <c r="CH97" s="64"/>
      <c r="CI97" s="64"/>
      <c r="CJ97" s="64"/>
      <c r="CK97" s="64"/>
      <c r="CL97" s="64"/>
      <c r="CM97" s="65"/>
      <c r="CN97" s="108" t="s">
        <v>61</v>
      </c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10"/>
    </row>
    <row r="98" spans="1:105" s="7" customFormat="1" ht="47.25" customHeight="1">
      <c r="A98" s="182" t="s">
        <v>58</v>
      </c>
      <c r="B98" s="183"/>
      <c r="C98" s="183"/>
      <c r="D98" s="183"/>
      <c r="E98" s="183"/>
      <c r="F98" s="183"/>
      <c r="G98" s="184"/>
      <c r="H98" s="31"/>
      <c r="I98" s="180" t="s">
        <v>63</v>
      </c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80"/>
      <c r="AK98" s="180"/>
      <c r="AL98" s="180"/>
      <c r="AM98" s="180"/>
      <c r="AN98" s="180"/>
      <c r="AO98" s="180"/>
      <c r="AP98" s="180"/>
      <c r="AQ98" s="180"/>
      <c r="AR98" s="180"/>
      <c r="AS98" s="180"/>
      <c r="AT98" s="180"/>
      <c r="AU98" s="180"/>
      <c r="AV98" s="180"/>
      <c r="AW98" s="180"/>
      <c r="AX98" s="180"/>
      <c r="AY98" s="180"/>
      <c r="AZ98" s="180"/>
      <c r="BA98" s="180"/>
      <c r="BB98" s="180"/>
      <c r="BC98" s="180"/>
      <c r="BD98" s="180"/>
      <c r="BE98" s="180"/>
      <c r="BF98" s="180"/>
      <c r="BG98" s="180"/>
      <c r="BH98" s="180"/>
      <c r="BI98" s="180"/>
      <c r="BJ98" s="180"/>
      <c r="BK98" s="180"/>
      <c r="BL98" s="180"/>
      <c r="BM98" s="180"/>
      <c r="BN98" s="180"/>
      <c r="BO98" s="180"/>
      <c r="BP98" s="180"/>
      <c r="BQ98" s="180"/>
      <c r="BR98" s="180"/>
      <c r="BS98" s="180"/>
      <c r="BT98" s="180"/>
      <c r="BU98" s="180"/>
      <c r="BV98" s="180"/>
      <c r="BW98" s="180"/>
      <c r="BX98" s="180"/>
      <c r="BY98" s="181"/>
      <c r="BZ98" s="128">
        <f>SUM(BZ99:CM101)</f>
        <v>248841919</v>
      </c>
      <c r="CA98" s="160"/>
      <c r="CB98" s="160"/>
      <c r="CC98" s="160"/>
      <c r="CD98" s="160"/>
      <c r="CE98" s="160"/>
      <c r="CF98" s="160"/>
      <c r="CG98" s="160"/>
      <c r="CH98" s="160"/>
      <c r="CI98" s="160"/>
      <c r="CJ98" s="160"/>
      <c r="CK98" s="160"/>
      <c r="CL98" s="160"/>
      <c r="CM98" s="161"/>
      <c r="CN98" s="171">
        <f>CN99+CN100+CN101</f>
        <v>248353719</v>
      </c>
      <c r="CO98" s="171"/>
      <c r="CP98" s="171"/>
      <c r="CQ98" s="171"/>
      <c r="CR98" s="171"/>
      <c r="CS98" s="171"/>
      <c r="CT98" s="171"/>
      <c r="CU98" s="171"/>
      <c r="CV98" s="171"/>
      <c r="CW98" s="171"/>
      <c r="CX98" s="171"/>
      <c r="CY98" s="171"/>
      <c r="CZ98" s="171"/>
      <c r="DA98" s="35"/>
    </row>
    <row r="99" spans="1:105" s="7" customFormat="1" ht="16.5" customHeight="1">
      <c r="A99" s="172"/>
      <c r="B99" s="173"/>
      <c r="C99" s="173"/>
      <c r="D99" s="173"/>
      <c r="E99" s="173"/>
      <c r="F99" s="173"/>
      <c r="G99" s="174"/>
      <c r="H99" s="26"/>
      <c r="I99" s="69" t="s">
        <v>154</v>
      </c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70"/>
      <c r="BZ99" s="133">
        <v>206699441.82</v>
      </c>
      <c r="CA99" s="134"/>
      <c r="CB99" s="134"/>
      <c r="CC99" s="134"/>
      <c r="CD99" s="134"/>
      <c r="CE99" s="134"/>
      <c r="CF99" s="134"/>
      <c r="CG99" s="134"/>
      <c r="CH99" s="134"/>
      <c r="CI99" s="134"/>
      <c r="CJ99" s="134"/>
      <c r="CK99" s="134"/>
      <c r="CL99" s="134"/>
      <c r="CM99" s="135"/>
      <c r="CN99" s="136">
        <v>206699441.82</v>
      </c>
      <c r="CO99" s="136"/>
      <c r="CP99" s="136"/>
      <c r="CQ99" s="136"/>
      <c r="CR99" s="136"/>
      <c r="CS99" s="136"/>
      <c r="CT99" s="136"/>
      <c r="CU99" s="136"/>
      <c r="CV99" s="136"/>
      <c r="CW99" s="136"/>
      <c r="CX99" s="136"/>
      <c r="CY99" s="136"/>
      <c r="CZ99" s="136"/>
      <c r="DA99" s="136"/>
    </row>
    <row r="100" spans="1:105" s="7" customFormat="1" ht="16.5" customHeight="1">
      <c r="A100" s="172"/>
      <c r="B100" s="173"/>
      <c r="C100" s="173"/>
      <c r="D100" s="173"/>
      <c r="E100" s="173"/>
      <c r="F100" s="173"/>
      <c r="G100" s="174"/>
      <c r="H100" s="26"/>
      <c r="I100" s="69" t="s">
        <v>155</v>
      </c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  <c r="BW100" s="69"/>
      <c r="BX100" s="69"/>
      <c r="BY100" s="70"/>
      <c r="BZ100" s="133">
        <f>37158604.5+488200</f>
        <v>37646804.5</v>
      </c>
      <c r="CA100" s="134"/>
      <c r="CB100" s="134"/>
      <c r="CC100" s="134"/>
      <c r="CD100" s="134"/>
      <c r="CE100" s="134"/>
      <c r="CF100" s="134"/>
      <c r="CG100" s="134"/>
      <c r="CH100" s="134"/>
      <c r="CI100" s="134"/>
      <c r="CJ100" s="134"/>
      <c r="CK100" s="134"/>
      <c r="CL100" s="134"/>
      <c r="CM100" s="135"/>
      <c r="CN100" s="136">
        <f>37158604.5</f>
        <v>37158604.5</v>
      </c>
      <c r="CO100" s="136"/>
      <c r="CP100" s="136"/>
      <c r="CQ100" s="136"/>
      <c r="CR100" s="136"/>
      <c r="CS100" s="136"/>
      <c r="CT100" s="136"/>
      <c r="CU100" s="136"/>
      <c r="CV100" s="136"/>
      <c r="CW100" s="136"/>
      <c r="CX100" s="136"/>
      <c r="CY100" s="136"/>
      <c r="CZ100" s="136"/>
      <c r="DA100" s="136"/>
    </row>
    <row r="101" spans="1:105" s="7" customFormat="1" ht="16.5" customHeight="1">
      <c r="A101" s="172"/>
      <c r="B101" s="173"/>
      <c r="C101" s="173"/>
      <c r="D101" s="173"/>
      <c r="E101" s="173"/>
      <c r="F101" s="173"/>
      <c r="G101" s="174"/>
      <c r="H101" s="26"/>
      <c r="I101" s="69" t="s">
        <v>156</v>
      </c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69"/>
      <c r="BM101" s="69"/>
      <c r="BN101" s="69"/>
      <c r="BO101" s="69"/>
      <c r="BP101" s="69"/>
      <c r="BQ101" s="69"/>
      <c r="BR101" s="69"/>
      <c r="BS101" s="69"/>
      <c r="BT101" s="69"/>
      <c r="BU101" s="69"/>
      <c r="BV101" s="69"/>
      <c r="BW101" s="69"/>
      <c r="BX101" s="69"/>
      <c r="BY101" s="70"/>
      <c r="BZ101" s="133">
        <v>4495672.68</v>
      </c>
      <c r="CA101" s="134"/>
      <c r="CB101" s="134"/>
      <c r="CC101" s="134"/>
      <c r="CD101" s="134"/>
      <c r="CE101" s="134"/>
      <c r="CF101" s="134"/>
      <c r="CG101" s="134"/>
      <c r="CH101" s="134"/>
      <c r="CI101" s="134"/>
      <c r="CJ101" s="134"/>
      <c r="CK101" s="134"/>
      <c r="CL101" s="134"/>
      <c r="CM101" s="135"/>
      <c r="CN101" s="136">
        <v>4495672.68</v>
      </c>
      <c r="CO101" s="136"/>
      <c r="CP101" s="136"/>
      <c r="CQ101" s="136"/>
      <c r="CR101" s="136"/>
      <c r="CS101" s="136"/>
      <c r="CT101" s="136"/>
      <c r="CU101" s="136"/>
      <c r="CV101" s="136"/>
      <c r="CW101" s="136"/>
      <c r="CX101" s="136"/>
      <c r="CY101" s="136"/>
      <c r="CZ101" s="136"/>
      <c r="DA101" s="136"/>
    </row>
    <row r="102" spans="1:105" s="7" customFormat="1" ht="63" customHeight="1">
      <c r="A102" s="117" t="s">
        <v>62</v>
      </c>
      <c r="B102" s="118"/>
      <c r="C102" s="118"/>
      <c r="D102" s="118"/>
      <c r="E102" s="118"/>
      <c r="F102" s="118"/>
      <c r="G102" s="119"/>
      <c r="H102" s="31"/>
      <c r="I102" s="180" t="s">
        <v>64</v>
      </c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180"/>
      <c r="AT102" s="180"/>
      <c r="AU102" s="180"/>
      <c r="AV102" s="180"/>
      <c r="AW102" s="180"/>
      <c r="AX102" s="180"/>
      <c r="AY102" s="180"/>
      <c r="AZ102" s="180"/>
      <c r="BA102" s="180"/>
      <c r="BB102" s="180"/>
      <c r="BC102" s="180"/>
      <c r="BD102" s="180"/>
      <c r="BE102" s="180"/>
      <c r="BF102" s="180"/>
      <c r="BG102" s="180"/>
      <c r="BH102" s="180"/>
      <c r="BI102" s="180"/>
      <c r="BJ102" s="180"/>
      <c r="BK102" s="180"/>
      <c r="BL102" s="180"/>
      <c r="BM102" s="180"/>
      <c r="BN102" s="180"/>
      <c r="BO102" s="180"/>
      <c r="BP102" s="180"/>
      <c r="BQ102" s="180"/>
      <c r="BR102" s="180"/>
      <c r="BS102" s="180"/>
      <c r="BT102" s="180"/>
      <c r="BU102" s="180"/>
      <c r="BV102" s="180"/>
      <c r="BW102" s="180"/>
      <c r="BX102" s="180"/>
      <c r="BY102" s="181"/>
      <c r="BZ102" s="128">
        <f>SUM(BZ103:CM126)</f>
        <v>248841919</v>
      </c>
      <c r="CA102" s="160"/>
      <c r="CB102" s="160"/>
      <c r="CC102" s="160"/>
      <c r="CD102" s="160"/>
      <c r="CE102" s="160"/>
      <c r="CF102" s="160"/>
      <c r="CG102" s="160"/>
      <c r="CH102" s="160"/>
      <c r="CI102" s="160"/>
      <c r="CJ102" s="160"/>
      <c r="CK102" s="160"/>
      <c r="CL102" s="160"/>
      <c r="CM102" s="161"/>
      <c r="CN102" s="171">
        <f>SUM(CN103:DA126)</f>
        <v>248353719</v>
      </c>
      <c r="CO102" s="171"/>
      <c r="CP102" s="171"/>
      <c r="CQ102" s="171"/>
      <c r="CR102" s="171"/>
      <c r="CS102" s="171"/>
      <c r="CT102" s="171"/>
      <c r="CU102" s="171"/>
      <c r="CV102" s="171"/>
      <c r="CW102" s="171"/>
      <c r="CX102" s="171"/>
      <c r="CY102" s="171"/>
      <c r="CZ102" s="171"/>
      <c r="DA102" s="35"/>
    </row>
    <row r="103" spans="1:105" s="7" customFormat="1" ht="16.5" customHeight="1">
      <c r="A103" s="120"/>
      <c r="B103" s="121"/>
      <c r="C103" s="121"/>
      <c r="D103" s="121"/>
      <c r="E103" s="121"/>
      <c r="F103" s="121"/>
      <c r="G103" s="122"/>
      <c r="H103" s="141" t="s">
        <v>157</v>
      </c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142"/>
      <c r="AD103" s="142"/>
      <c r="AE103" s="142"/>
      <c r="AF103" s="142"/>
      <c r="AG103" s="142"/>
      <c r="AH103" s="142"/>
      <c r="AI103" s="142"/>
      <c r="AJ103" s="142"/>
      <c r="AK103" s="142"/>
      <c r="AL103" s="142"/>
      <c r="AM103" s="142"/>
      <c r="AN103" s="142"/>
      <c r="AO103" s="142"/>
      <c r="AP103" s="142"/>
      <c r="AQ103" s="142"/>
      <c r="AR103" s="142"/>
      <c r="AS103" s="142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  <c r="BL103" s="142"/>
      <c r="BM103" s="142"/>
      <c r="BN103" s="142"/>
      <c r="BO103" s="142"/>
      <c r="BP103" s="142"/>
      <c r="BQ103" s="142"/>
      <c r="BR103" s="142"/>
      <c r="BS103" s="142"/>
      <c r="BT103" s="142"/>
      <c r="BU103" s="142"/>
      <c r="BV103" s="142"/>
      <c r="BW103" s="142"/>
      <c r="BX103" s="142"/>
      <c r="BY103" s="143"/>
      <c r="BZ103" s="133">
        <v>131766503.93</v>
      </c>
      <c r="CA103" s="134"/>
      <c r="CB103" s="134"/>
      <c r="CC103" s="134"/>
      <c r="CD103" s="134"/>
      <c r="CE103" s="134"/>
      <c r="CF103" s="134"/>
      <c r="CG103" s="134"/>
      <c r="CH103" s="134"/>
      <c r="CI103" s="134"/>
      <c r="CJ103" s="134"/>
      <c r="CK103" s="134"/>
      <c r="CL103" s="134"/>
      <c r="CM103" s="135"/>
      <c r="CN103" s="136">
        <v>131766503.93</v>
      </c>
      <c r="CO103" s="136"/>
      <c r="CP103" s="136"/>
      <c r="CQ103" s="136"/>
      <c r="CR103" s="136"/>
      <c r="CS103" s="136"/>
      <c r="CT103" s="136"/>
      <c r="CU103" s="136"/>
      <c r="CV103" s="136"/>
      <c r="CW103" s="136"/>
      <c r="CX103" s="136"/>
      <c r="CY103" s="136"/>
      <c r="CZ103" s="136"/>
      <c r="DA103" s="136"/>
    </row>
    <row r="104" spans="1:105" s="7" customFormat="1" ht="16.5" customHeight="1">
      <c r="A104" s="120"/>
      <c r="B104" s="121"/>
      <c r="C104" s="121"/>
      <c r="D104" s="121"/>
      <c r="E104" s="121"/>
      <c r="F104" s="121"/>
      <c r="G104" s="122"/>
      <c r="H104" s="141" t="s">
        <v>158</v>
      </c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  <c r="AA104" s="142"/>
      <c r="AB104" s="142"/>
      <c r="AC104" s="142"/>
      <c r="AD104" s="142"/>
      <c r="AE104" s="142"/>
      <c r="AF104" s="142"/>
      <c r="AG104" s="142"/>
      <c r="AH104" s="142"/>
      <c r="AI104" s="142"/>
      <c r="AJ104" s="142"/>
      <c r="AK104" s="142"/>
      <c r="AL104" s="142"/>
      <c r="AM104" s="142"/>
      <c r="AN104" s="142"/>
      <c r="AO104" s="142"/>
      <c r="AP104" s="142"/>
      <c r="AQ104" s="142"/>
      <c r="AR104" s="142"/>
      <c r="AS104" s="142"/>
      <c r="AT104" s="142"/>
      <c r="AU104" s="142"/>
      <c r="AV104" s="142"/>
      <c r="AW104" s="142"/>
      <c r="AX104" s="142"/>
      <c r="AY104" s="142"/>
      <c r="AZ104" s="142"/>
      <c r="BA104" s="142"/>
      <c r="BB104" s="142"/>
      <c r="BC104" s="142"/>
      <c r="BD104" s="142"/>
      <c r="BE104" s="142"/>
      <c r="BF104" s="142"/>
      <c r="BG104" s="142"/>
      <c r="BH104" s="142"/>
      <c r="BI104" s="142"/>
      <c r="BJ104" s="142"/>
      <c r="BK104" s="142"/>
      <c r="BL104" s="142"/>
      <c r="BM104" s="142"/>
      <c r="BN104" s="142"/>
      <c r="BO104" s="142"/>
      <c r="BP104" s="142"/>
      <c r="BQ104" s="142"/>
      <c r="BR104" s="142"/>
      <c r="BS104" s="142"/>
      <c r="BT104" s="142"/>
      <c r="BU104" s="142"/>
      <c r="BV104" s="142"/>
      <c r="BW104" s="142"/>
      <c r="BX104" s="142"/>
      <c r="BY104" s="143"/>
      <c r="BZ104" s="133">
        <v>62200</v>
      </c>
      <c r="CA104" s="134"/>
      <c r="CB104" s="134"/>
      <c r="CC104" s="134"/>
      <c r="CD104" s="134"/>
      <c r="CE104" s="134"/>
      <c r="CF104" s="134"/>
      <c r="CG104" s="134"/>
      <c r="CH104" s="134"/>
      <c r="CI104" s="134"/>
      <c r="CJ104" s="134"/>
      <c r="CK104" s="134"/>
      <c r="CL104" s="134"/>
      <c r="CM104" s="135"/>
      <c r="CN104" s="136">
        <f>62200-30000</f>
        <v>32200</v>
      </c>
      <c r="CO104" s="136"/>
      <c r="CP104" s="136"/>
      <c r="CQ104" s="136"/>
      <c r="CR104" s="136"/>
      <c r="CS104" s="136"/>
      <c r="CT104" s="136"/>
      <c r="CU104" s="136"/>
      <c r="CV104" s="136"/>
      <c r="CW104" s="136"/>
      <c r="CX104" s="136"/>
      <c r="CY104" s="136"/>
      <c r="CZ104" s="136"/>
      <c r="DA104" s="136"/>
    </row>
    <row r="105" spans="1:105" s="7" customFormat="1" ht="16.5" customHeight="1">
      <c r="A105" s="120"/>
      <c r="B105" s="121"/>
      <c r="C105" s="121"/>
      <c r="D105" s="121"/>
      <c r="E105" s="121"/>
      <c r="F105" s="121"/>
      <c r="G105" s="122"/>
      <c r="H105" s="141" t="s">
        <v>159</v>
      </c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2"/>
      <c r="AI105" s="142"/>
      <c r="AJ105" s="142"/>
      <c r="AK105" s="142"/>
      <c r="AL105" s="142"/>
      <c r="AM105" s="142"/>
      <c r="AN105" s="142"/>
      <c r="AO105" s="142"/>
      <c r="AP105" s="142"/>
      <c r="AQ105" s="142"/>
      <c r="AR105" s="142"/>
      <c r="AS105" s="142"/>
      <c r="AT105" s="142"/>
      <c r="AU105" s="142"/>
      <c r="AV105" s="142"/>
      <c r="AW105" s="142"/>
      <c r="AX105" s="142"/>
      <c r="AY105" s="142"/>
      <c r="AZ105" s="142"/>
      <c r="BA105" s="142"/>
      <c r="BB105" s="142"/>
      <c r="BC105" s="142"/>
      <c r="BD105" s="142"/>
      <c r="BE105" s="142"/>
      <c r="BF105" s="142"/>
      <c r="BG105" s="142"/>
      <c r="BH105" s="142"/>
      <c r="BI105" s="142"/>
      <c r="BJ105" s="142"/>
      <c r="BK105" s="142"/>
      <c r="BL105" s="142"/>
      <c r="BM105" s="142"/>
      <c r="BN105" s="142"/>
      <c r="BO105" s="142"/>
      <c r="BP105" s="142"/>
      <c r="BQ105" s="142"/>
      <c r="BR105" s="142"/>
      <c r="BS105" s="142"/>
      <c r="BT105" s="142"/>
      <c r="BU105" s="142"/>
      <c r="BV105" s="142"/>
      <c r="BW105" s="142"/>
      <c r="BX105" s="142"/>
      <c r="BY105" s="143"/>
      <c r="BZ105" s="133">
        <v>38854549.77</v>
      </c>
      <c r="CA105" s="134"/>
      <c r="CB105" s="134"/>
      <c r="CC105" s="134"/>
      <c r="CD105" s="134"/>
      <c r="CE105" s="134"/>
      <c r="CF105" s="134"/>
      <c r="CG105" s="134"/>
      <c r="CH105" s="134"/>
      <c r="CI105" s="134"/>
      <c r="CJ105" s="134"/>
      <c r="CK105" s="134"/>
      <c r="CL105" s="134"/>
      <c r="CM105" s="135"/>
      <c r="CN105" s="136">
        <v>38854549.77</v>
      </c>
      <c r="CO105" s="136"/>
      <c r="CP105" s="136"/>
      <c r="CQ105" s="136"/>
      <c r="CR105" s="136"/>
      <c r="CS105" s="136"/>
      <c r="CT105" s="136"/>
      <c r="CU105" s="136"/>
      <c r="CV105" s="136"/>
      <c r="CW105" s="136"/>
      <c r="CX105" s="136"/>
      <c r="CY105" s="136"/>
      <c r="CZ105" s="136"/>
      <c r="DA105" s="136"/>
    </row>
    <row r="106" spans="1:105" s="7" customFormat="1" ht="16.5" customHeight="1">
      <c r="A106" s="120"/>
      <c r="B106" s="121"/>
      <c r="C106" s="121"/>
      <c r="D106" s="121"/>
      <c r="E106" s="121"/>
      <c r="F106" s="121"/>
      <c r="G106" s="122"/>
      <c r="H106" s="141" t="s">
        <v>170</v>
      </c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2"/>
      <c r="AI106" s="142"/>
      <c r="AJ106" s="142"/>
      <c r="AK106" s="142"/>
      <c r="AL106" s="142"/>
      <c r="AM106" s="142"/>
      <c r="AN106" s="142"/>
      <c r="AO106" s="142"/>
      <c r="AP106" s="142"/>
      <c r="AQ106" s="142"/>
      <c r="AR106" s="142"/>
      <c r="AS106" s="142"/>
      <c r="AT106" s="142"/>
      <c r="AU106" s="142"/>
      <c r="AV106" s="142"/>
      <c r="AW106" s="142"/>
      <c r="AX106" s="142"/>
      <c r="AY106" s="142"/>
      <c r="AZ106" s="142"/>
      <c r="BA106" s="142"/>
      <c r="BB106" s="142"/>
      <c r="BC106" s="142"/>
      <c r="BD106" s="142"/>
      <c r="BE106" s="142"/>
      <c r="BF106" s="142"/>
      <c r="BG106" s="142"/>
      <c r="BH106" s="142"/>
      <c r="BI106" s="142"/>
      <c r="BJ106" s="142"/>
      <c r="BK106" s="142"/>
      <c r="BL106" s="142"/>
      <c r="BM106" s="142"/>
      <c r="BN106" s="142"/>
      <c r="BO106" s="142"/>
      <c r="BP106" s="142"/>
      <c r="BQ106" s="142"/>
      <c r="BR106" s="142"/>
      <c r="BS106" s="142"/>
      <c r="BT106" s="142"/>
      <c r="BU106" s="142"/>
      <c r="BV106" s="142"/>
      <c r="BW106" s="142"/>
      <c r="BX106" s="142"/>
      <c r="BY106" s="143"/>
      <c r="BZ106" s="133">
        <v>2800000</v>
      </c>
      <c r="CA106" s="134"/>
      <c r="CB106" s="134"/>
      <c r="CC106" s="134"/>
      <c r="CD106" s="134"/>
      <c r="CE106" s="134"/>
      <c r="CF106" s="134"/>
      <c r="CG106" s="134"/>
      <c r="CH106" s="134"/>
      <c r="CI106" s="134"/>
      <c r="CJ106" s="134"/>
      <c r="CK106" s="134"/>
      <c r="CL106" s="134"/>
      <c r="CM106" s="135"/>
      <c r="CN106" s="136">
        <v>2800000</v>
      </c>
      <c r="CO106" s="136"/>
      <c r="CP106" s="136"/>
      <c r="CQ106" s="136"/>
      <c r="CR106" s="136"/>
      <c r="CS106" s="136"/>
      <c r="CT106" s="136"/>
      <c r="CU106" s="136"/>
      <c r="CV106" s="136"/>
      <c r="CW106" s="136"/>
      <c r="CX106" s="136"/>
      <c r="CY106" s="136"/>
      <c r="CZ106" s="136"/>
      <c r="DA106" s="136"/>
    </row>
    <row r="107" spans="1:105" s="7" customFormat="1" ht="16.5" customHeight="1">
      <c r="A107" s="120"/>
      <c r="B107" s="121"/>
      <c r="C107" s="121"/>
      <c r="D107" s="121"/>
      <c r="E107" s="121"/>
      <c r="F107" s="121"/>
      <c r="G107" s="122"/>
      <c r="H107" s="141" t="s">
        <v>160</v>
      </c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2"/>
      <c r="AI107" s="142"/>
      <c r="AJ107" s="142"/>
      <c r="AK107" s="142"/>
      <c r="AL107" s="142"/>
      <c r="AM107" s="142"/>
      <c r="AN107" s="142"/>
      <c r="AO107" s="142"/>
      <c r="AP107" s="142"/>
      <c r="AQ107" s="142"/>
      <c r="AR107" s="142"/>
      <c r="AS107" s="142"/>
      <c r="AT107" s="142"/>
      <c r="AU107" s="142"/>
      <c r="AV107" s="142"/>
      <c r="AW107" s="142"/>
      <c r="AX107" s="142"/>
      <c r="AY107" s="142"/>
      <c r="AZ107" s="142"/>
      <c r="BA107" s="142"/>
      <c r="BB107" s="142"/>
      <c r="BC107" s="142"/>
      <c r="BD107" s="142"/>
      <c r="BE107" s="142"/>
      <c r="BF107" s="142"/>
      <c r="BG107" s="142"/>
      <c r="BH107" s="142"/>
      <c r="BI107" s="142"/>
      <c r="BJ107" s="142"/>
      <c r="BK107" s="142"/>
      <c r="BL107" s="142"/>
      <c r="BM107" s="142"/>
      <c r="BN107" s="142"/>
      <c r="BO107" s="142"/>
      <c r="BP107" s="142"/>
      <c r="BQ107" s="142"/>
      <c r="BR107" s="142"/>
      <c r="BS107" s="142"/>
      <c r="BT107" s="142"/>
      <c r="BU107" s="142"/>
      <c r="BV107" s="142"/>
      <c r="BW107" s="142"/>
      <c r="BX107" s="142"/>
      <c r="BY107" s="143"/>
      <c r="BZ107" s="133">
        <v>1486024.19</v>
      </c>
      <c r="CA107" s="134"/>
      <c r="CB107" s="134"/>
      <c r="CC107" s="134"/>
      <c r="CD107" s="134"/>
      <c r="CE107" s="134"/>
      <c r="CF107" s="134"/>
      <c r="CG107" s="134"/>
      <c r="CH107" s="134"/>
      <c r="CI107" s="134"/>
      <c r="CJ107" s="134"/>
      <c r="CK107" s="134"/>
      <c r="CL107" s="134"/>
      <c r="CM107" s="135"/>
      <c r="CN107" s="136">
        <v>1486024.19</v>
      </c>
      <c r="CO107" s="136"/>
      <c r="CP107" s="136"/>
      <c r="CQ107" s="136"/>
      <c r="CR107" s="136"/>
      <c r="CS107" s="136"/>
      <c r="CT107" s="136"/>
      <c r="CU107" s="136"/>
      <c r="CV107" s="136"/>
      <c r="CW107" s="136"/>
      <c r="CX107" s="136"/>
      <c r="CY107" s="136"/>
      <c r="CZ107" s="136"/>
      <c r="DA107" s="136"/>
    </row>
    <row r="108" spans="1:105" s="7" customFormat="1" ht="16.5" customHeight="1">
      <c r="A108" s="120"/>
      <c r="B108" s="121"/>
      <c r="C108" s="121"/>
      <c r="D108" s="121"/>
      <c r="E108" s="121"/>
      <c r="F108" s="121"/>
      <c r="G108" s="122"/>
      <c r="H108" s="141" t="s">
        <v>161</v>
      </c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2"/>
      <c r="AI108" s="142"/>
      <c r="AJ108" s="142"/>
      <c r="AK108" s="142"/>
      <c r="AL108" s="142"/>
      <c r="AM108" s="142"/>
      <c r="AN108" s="142"/>
      <c r="AO108" s="142"/>
      <c r="AP108" s="142"/>
      <c r="AQ108" s="142"/>
      <c r="AR108" s="142"/>
      <c r="AS108" s="142"/>
      <c r="AT108" s="142"/>
      <c r="AU108" s="142"/>
      <c r="AV108" s="142"/>
      <c r="AW108" s="142"/>
      <c r="AX108" s="142"/>
      <c r="AY108" s="142"/>
      <c r="AZ108" s="142"/>
      <c r="BA108" s="142"/>
      <c r="BB108" s="142"/>
      <c r="BC108" s="142"/>
      <c r="BD108" s="142"/>
      <c r="BE108" s="142"/>
      <c r="BF108" s="142"/>
      <c r="BG108" s="142"/>
      <c r="BH108" s="142"/>
      <c r="BI108" s="142"/>
      <c r="BJ108" s="142"/>
      <c r="BK108" s="142"/>
      <c r="BL108" s="142"/>
      <c r="BM108" s="142"/>
      <c r="BN108" s="142"/>
      <c r="BO108" s="142"/>
      <c r="BP108" s="142"/>
      <c r="BQ108" s="142"/>
      <c r="BR108" s="142"/>
      <c r="BS108" s="142"/>
      <c r="BT108" s="142"/>
      <c r="BU108" s="142"/>
      <c r="BV108" s="142"/>
      <c r="BW108" s="142"/>
      <c r="BX108" s="142"/>
      <c r="BY108" s="143"/>
      <c r="BZ108" s="133">
        <v>201143.16</v>
      </c>
      <c r="CA108" s="134"/>
      <c r="CB108" s="134"/>
      <c r="CC108" s="134"/>
      <c r="CD108" s="134"/>
      <c r="CE108" s="134"/>
      <c r="CF108" s="134"/>
      <c r="CG108" s="134"/>
      <c r="CH108" s="134"/>
      <c r="CI108" s="134"/>
      <c r="CJ108" s="134"/>
      <c r="CK108" s="134"/>
      <c r="CL108" s="134"/>
      <c r="CM108" s="135"/>
      <c r="CN108" s="136">
        <v>201143.16</v>
      </c>
      <c r="CO108" s="136"/>
      <c r="CP108" s="136"/>
      <c r="CQ108" s="136"/>
      <c r="CR108" s="136"/>
      <c r="CS108" s="136"/>
      <c r="CT108" s="136"/>
      <c r="CU108" s="136"/>
      <c r="CV108" s="136"/>
      <c r="CW108" s="136"/>
      <c r="CX108" s="136"/>
      <c r="CY108" s="136"/>
      <c r="CZ108" s="136"/>
      <c r="DA108" s="136"/>
    </row>
    <row r="109" spans="1:105" s="7" customFormat="1" ht="16.5" customHeight="1">
      <c r="A109" s="120"/>
      <c r="B109" s="121"/>
      <c r="C109" s="121"/>
      <c r="D109" s="121"/>
      <c r="E109" s="121"/>
      <c r="F109" s="121"/>
      <c r="G109" s="122"/>
      <c r="H109" s="141" t="s">
        <v>162</v>
      </c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2"/>
      <c r="AI109" s="142"/>
      <c r="AJ109" s="142"/>
      <c r="AK109" s="142"/>
      <c r="AL109" s="142"/>
      <c r="AM109" s="142"/>
      <c r="AN109" s="142"/>
      <c r="AO109" s="142"/>
      <c r="AP109" s="142"/>
      <c r="AQ109" s="142"/>
      <c r="AR109" s="142"/>
      <c r="AS109" s="142"/>
      <c r="AT109" s="142"/>
      <c r="AU109" s="142"/>
      <c r="AV109" s="142"/>
      <c r="AW109" s="142"/>
      <c r="AX109" s="142"/>
      <c r="AY109" s="142"/>
      <c r="AZ109" s="142"/>
      <c r="BA109" s="142"/>
      <c r="BB109" s="142"/>
      <c r="BC109" s="142"/>
      <c r="BD109" s="142"/>
      <c r="BE109" s="142"/>
      <c r="BF109" s="142"/>
      <c r="BG109" s="142"/>
      <c r="BH109" s="142"/>
      <c r="BI109" s="142"/>
      <c r="BJ109" s="142"/>
      <c r="BK109" s="142"/>
      <c r="BL109" s="142"/>
      <c r="BM109" s="142"/>
      <c r="BN109" s="142"/>
      <c r="BO109" s="142"/>
      <c r="BP109" s="142"/>
      <c r="BQ109" s="142"/>
      <c r="BR109" s="142"/>
      <c r="BS109" s="142"/>
      <c r="BT109" s="142"/>
      <c r="BU109" s="142"/>
      <c r="BV109" s="142"/>
      <c r="BW109" s="142"/>
      <c r="BX109" s="142"/>
      <c r="BY109" s="143"/>
      <c r="BZ109" s="133">
        <v>9339946.96</v>
      </c>
      <c r="CA109" s="134"/>
      <c r="CB109" s="134"/>
      <c r="CC109" s="134"/>
      <c r="CD109" s="134"/>
      <c r="CE109" s="134"/>
      <c r="CF109" s="134"/>
      <c r="CG109" s="134"/>
      <c r="CH109" s="134"/>
      <c r="CI109" s="134"/>
      <c r="CJ109" s="134"/>
      <c r="CK109" s="134"/>
      <c r="CL109" s="134"/>
      <c r="CM109" s="135"/>
      <c r="CN109" s="136">
        <v>9339946.96</v>
      </c>
      <c r="CO109" s="136"/>
      <c r="CP109" s="136"/>
      <c r="CQ109" s="136"/>
      <c r="CR109" s="136"/>
      <c r="CS109" s="136"/>
      <c r="CT109" s="136"/>
      <c r="CU109" s="136"/>
      <c r="CV109" s="136"/>
      <c r="CW109" s="136"/>
      <c r="CX109" s="136"/>
      <c r="CY109" s="136"/>
      <c r="CZ109" s="136"/>
      <c r="DA109" s="136"/>
    </row>
    <row r="110" spans="1:105" s="7" customFormat="1" ht="16.5" customHeight="1">
      <c r="A110" s="120"/>
      <c r="B110" s="121"/>
      <c r="C110" s="121"/>
      <c r="D110" s="121"/>
      <c r="E110" s="121"/>
      <c r="F110" s="121"/>
      <c r="G110" s="122"/>
      <c r="H110" s="141" t="s">
        <v>163</v>
      </c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2"/>
      <c r="AI110" s="142"/>
      <c r="AJ110" s="142"/>
      <c r="AK110" s="142"/>
      <c r="AL110" s="142"/>
      <c r="AM110" s="142"/>
      <c r="AN110" s="142"/>
      <c r="AO110" s="142"/>
      <c r="AP110" s="142"/>
      <c r="AQ110" s="142"/>
      <c r="AR110" s="142"/>
      <c r="AS110" s="142"/>
      <c r="AT110" s="142"/>
      <c r="AU110" s="142"/>
      <c r="AV110" s="142"/>
      <c r="AW110" s="142"/>
      <c r="AX110" s="142"/>
      <c r="AY110" s="142"/>
      <c r="AZ110" s="142"/>
      <c r="BA110" s="142"/>
      <c r="BB110" s="142"/>
      <c r="BC110" s="142"/>
      <c r="BD110" s="142"/>
      <c r="BE110" s="142"/>
      <c r="BF110" s="142"/>
      <c r="BG110" s="142"/>
      <c r="BH110" s="142"/>
      <c r="BI110" s="142"/>
      <c r="BJ110" s="142"/>
      <c r="BK110" s="142"/>
      <c r="BL110" s="142"/>
      <c r="BM110" s="142"/>
      <c r="BN110" s="142"/>
      <c r="BO110" s="142"/>
      <c r="BP110" s="142"/>
      <c r="BQ110" s="142"/>
      <c r="BR110" s="142"/>
      <c r="BS110" s="142"/>
      <c r="BT110" s="142"/>
      <c r="BU110" s="142"/>
      <c r="BV110" s="142"/>
      <c r="BW110" s="142"/>
      <c r="BX110" s="142"/>
      <c r="BY110" s="143"/>
      <c r="BZ110" s="133">
        <v>9396000</v>
      </c>
      <c r="CA110" s="134"/>
      <c r="CB110" s="134"/>
      <c r="CC110" s="134"/>
      <c r="CD110" s="134"/>
      <c r="CE110" s="134"/>
      <c r="CF110" s="134"/>
      <c r="CG110" s="134"/>
      <c r="CH110" s="134"/>
      <c r="CI110" s="134"/>
      <c r="CJ110" s="134"/>
      <c r="CK110" s="134"/>
      <c r="CL110" s="134"/>
      <c r="CM110" s="135"/>
      <c r="CN110" s="136">
        <v>9396000</v>
      </c>
      <c r="CO110" s="136"/>
      <c r="CP110" s="136"/>
      <c r="CQ110" s="136"/>
      <c r="CR110" s="136"/>
      <c r="CS110" s="136"/>
      <c r="CT110" s="136"/>
      <c r="CU110" s="136"/>
      <c r="CV110" s="136"/>
      <c r="CW110" s="136"/>
      <c r="CX110" s="136"/>
      <c r="CY110" s="136"/>
      <c r="CZ110" s="136"/>
      <c r="DA110" s="136"/>
    </row>
    <row r="111" spans="1:105" s="7" customFormat="1" ht="16.5" customHeight="1">
      <c r="A111" s="120"/>
      <c r="B111" s="121"/>
      <c r="C111" s="121"/>
      <c r="D111" s="121"/>
      <c r="E111" s="121"/>
      <c r="F111" s="121"/>
      <c r="G111" s="122"/>
      <c r="H111" s="141" t="s">
        <v>164</v>
      </c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2"/>
      <c r="AI111" s="142"/>
      <c r="AJ111" s="142"/>
      <c r="AK111" s="142"/>
      <c r="AL111" s="142"/>
      <c r="AM111" s="142"/>
      <c r="AN111" s="142"/>
      <c r="AO111" s="142"/>
      <c r="AP111" s="142"/>
      <c r="AQ111" s="142"/>
      <c r="AR111" s="142"/>
      <c r="AS111" s="142"/>
      <c r="AT111" s="142"/>
      <c r="AU111" s="142"/>
      <c r="AV111" s="142"/>
      <c r="AW111" s="142"/>
      <c r="AX111" s="142"/>
      <c r="AY111" s="142"/>
      <c r="AZ111" s="142"/>
      <c r="BA111" s="142"/>
      <c r="BB111" s="142"/>
      <c r="BC111" s="142"/>
      <c r="BD111" s="142"/>
      <c r="BE111" s="142"/>
      <c r="BF111" s="142"/>
      <c r="BG111" s="142"/>
      <c r="BH111" s="142"/>
      <c r="BI111" s="142"/>
      <c r="BJ111" s="142"/>
      <c r="BK111" s="142"/>
      <c r="BL111" s="142"/>
      <c r="BM111" s="142"/>
      <c r="BN111" s="142"/>
      <c r="BO111" s="142"/>
      <c r="BP111" s="142"/>
      <c r="BQ111" s="142"/>
      <c r="BR111" s="142"/>
      <c r="BS111" s="142"/>
      <c r="BT111" s="142"/>
      <c r="BU111" s="142"/>
      <c r="BV111" s="142"/>
      <c r="BW111" s="142"/>
      <c r="BX111" s="142"/>
      <c r="BY111" s="143"/>
      <c r="BZ111" s="133">
        <v>4224382.88</v>
      </c>
      <c r="CA111" s="134"/>
      <c r="CB111" s="134"/>
      <c r="CC111" s="134"/>
      <c r="CD111" s="134"/>
      <c r="CE111" s="134"/>
      <c r="CF111" s="134"/>
      <c r="CG111" s="134"/>
      <c r="CH111" s="134"/>
      <c r="CI111" s="134"/>
      <c r="CJ111" s="134"/>
      <c r="CK111" s="134"/>
      <c r="CL111" s="134"/>
      <c r="CM111" s="135"/>
      <c r="CN111" s="136">
        <v>4224382.88</v>
      </c>
      <c r="CO111" s="136"/>
      <c r="CP111" s="136"/>
      <c r="CQ111" s="136"/>
      <c r="CR111" s="136"/>
      <c r="CS111" s="136"/>
      <c r="CT111" s="136"/>
      <c r="CU111" s="136"/>
      <c r="CV111" s="136"/>
      <c r="CW111" s="136"/>
      <c r="CX111" s="136"/>
      <c r="CY111" s="136"/>
      <c r="CZ111" s="136"/>
      <c r="DA111" s="136"/>
    </row>
    <row r="112" spans="1:105" s="7" customFormat="1" ht="16.5" customHeight="1">
      <c r="A112" s="120"/>
      <c r="B112" s="121"/>
      <c r="C112" s="121"/>
      <c r="D112" s="121"/>
      <c r="E112" s="121"/>
      <c r="F112" s="121"/>
      <c r="G112" s="122"/>
      <c r="H112" s="141" t="s">
        <v>165</v>
      </c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2"/>
      <c r="BE112" s="142"/>
      <c r="BF112" s="142"/>
      <c r="BG112" s="142"/>
      <c r="BH112" s="142"/>
      <c r="BI112" s="142"/>
      <c r="BJ112" s="142"/>
      <c r="BK112" s="142"/>
      <c r="BL112" s="142"/>
      <c r="BM112" s="142"/>
      <c r="BN112" s="142"/>
      <c r="BO112" s="142"/>
      <c r="BP112" s="142"/>
      <c r="BQ112" s="142"/>
      <c r="BR112" s="142"/>
      <c r="BS112" s="142"/>
      <c r="BT112" s="142"/>
      <c r="BU112" s="142"/>
      <c r="BV112" s="142"/>
      <c r="BW112" s="142"/>
      <c r="BX112" s="142"/>
      <c r="BY112" s="143"/>
      <c r="BZ112" s="133">
        <v>19394929.15</v>
      </c>
      <c r="CA112" s="134"/>
      <c r="CB112" s="134"/>
      <c r="CC112" s="134"/>
      <c r="CD112" s="134"/>
      <c r="CE112" s="134"/>
      <c r="CF112" s="134"/>
      <c r="CG112" s="134"/>
      <c r="CH112" s="134"/>
      <c r="CI112" s="134"/>
      <c r="CJ112" s="134"/>
      <c r="CK112" s="134"/>
      <c r="CL112" s="134"/>
      <c r="CM112" s="135"/>
      <c r="CN112" s="136">
        <f>19394929.15-458200</f>
        <v>18936729.15</v>
      </c>
      <c r="CO112" s="136"/>
      <c r="CP112" s="136"/>
      <c r="CQ112" s="136"/>
      <c r="CR112" s="136"/>
      <c r="CS112" s="136"/>
      <c r="CT112" s="136"/>
      <c r="CU112" s="136"/>
      <c r="CV112" s="136"/>
      <c r="CW112" s="136"/>
      <c r="CX112" s="136"/>
      <c r="CY112" s="136"/>
      <c r="CZ112" s="136"/>
      <c r="DA112" s="136"/>
    </row>
    <row r="113" spans="1:105" s="7" customFormat="1" ht="16.5" customHeight="1">
      <c r="A113" s="120"/>
      <c r="B113" s="121"/>
      <c r="C113" s="121"/>
      <c r="D113" s="121"/>
      <c r="E113" s="121"/>
      <c r="F113" s="121"/>
      <c r="G113" s="122"/>
      <c r="H113" s="141" t="s">
        <v>166</v>
      </c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142"/>
      <c r="BB113" s="142"/>
      <c r="BC113" s="142"/>
      <c r="BD113" s="142"/>
      <c r="BE113" s="142"/>
      <c r="BF113" s="142"/>
      <c r="BG113" s="142"/>
      <c r="BH113" s="142"/>
      <c r="BI113" s="142"/>
      <c r="BJ113" s="142"/>
      <c r="BK113" s="142"/>
      <c r="BL113" s="142"/>
      <c r="BM113" s="142"/>
      <c r="BN113" s="142"/>
      <c r="BO113" s="142"/>
      <c r="BP113" s="142"/>
      <c r="BQ113" s="142"/>
      <c r="BR113" s="142"/>
      <c r="BS113" s="142"/>
      <c r="BT113" s="142"/>
      <c r="BU113" s="142"/>
      <c r="BV113" s="142"/>
      <c r="BW113" s="142"/>
      <c r="BX113" s="142"/>
      <c r="BY113" s="143"/>
      <c r="BZ113" s="133">
        <v>146262.38</v>
      </c>
      <c r="CA113" s="134"/>
      <c r="CB113" s="134"/>
      <c r="CC113" s="134"/>
      <c r="CD113" s="134"/>
      <c r="CE113" s="134"/>
      <c r="CF113" s="134"/>
      <c r="CG113" s="134"/>
      <c r="CH113" s="134"/>
      <c r="CI113" s="134"/>
      <c r="CJ113" s="134"/>
      <c r="CK113" s="134"/>
      <c r="CL113" s="134"/>
      <c r="CM113" s="135"/>
      <c r="CN113" s="136">
        <v>146262.38</v>
      </c>
      <c r="CO113" s="136"/>
      <c r="CP113" s="136"/>
      <c r="CQ113" s="136"/>
      <c r="CR113" s="136"/>
      <c r="CS113" s="136"/>
      <c r="CT113" s="136"/>
      <c r="CU113" s="136"/>
      <c r="CV113" s="136"/>
      <c r="CW113" s="136"/>
      <c r="CX113" s="136"/>
      <c r="CY113" s="136"/>
      <c r="CZ113" s="136"/>
      <c r="DA113" s="136"/>
    </row>
    <row r="114" spans="1:105" s="7" customFormat="1" ht="32.25" customHeight="1">
      <c r="A114" s="120"/>
      <c r="B114" s="121"/>
      <c r="C114" s="121"/>
      <c r="D114" s="121"/>
      <c r="E114" s="121"/>
      <c r="F114" s="121"/>
      <c r="G114" s="122"/>
      <c r="H114" s="144" t="s">
        <v>167</v>
      </c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  <c r="BQ114" s="145"/>
      <c r="BR114" s="145"/>
      <c r="BS114" s="145"/>
      <c r="BT114" s="145"/>
      <c r="BU114" s="145"/>
      <c r="BV114" s="145"/>
      <c r="BW114" s="145"/>
      <c r="BX114" s="145"/>
      <c r="BY114" s="146"/>
      <c r="BZ114" s="133">
        <v>2381.13</v>
      </c>
      <c r="CA114" s="134"/>
      <c r="CB114" s="134"/>
      <c r="CC114" s="134"/>
      <c r="CD114" s="134"/>
      <c r="CE114" s="134"/>
      <c r="CF114" s="134"/>
      <c r="CG114" s="134"/>
      <c r="CH114" s="134"/>
      <c r="CI114" s="134"/>
      <c r="CJ114" s="134"/>
      <c r="CK114" s="134"/>
      <c r="CL114" s="134"/>
      <c r="CM114" s="135"/>
      <c r="CN114" s="136">
        <v>2381.13</v>
      </c>
      <c r="CO114" s="136"/>
      <c r="CP114" s="136"/>
      <c r="CQ114" s="136"/>
      <c r="CR114" s="136"/>
      <c r="CS114" s="136"/>
      <c r="CT114" s="136"/>
      <c r="CU114" s="136"/>
      <c r="CV114" s="136"/>
      <c r="CW114" s="136"/>
      <c r="CX114" s="136"/>
      <c r="CY114" s="136"/>
      <c r="CZ114" s="136"/>
      <c r="DA114" s="136"/>
    </row>
    <row r="115" spans="1:105" s="7" customFormat="1" ht="16.5" customHeight="1">
      <c r="A115" s="120"/>
      <c r="B115" s="121"/>
      <c r="C115" s="121"/>
      <c r="D115" s="121"/>
      <c r="E115" s="121"/>
      <c r="F115" s="121"/>
      <c r="G115" s="122"/>
      <c r="H115" s="141" t="s">
        <v>168</v>
      </c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2"/>
      <c r="BC115" s="142"/>
      <c r="BD115" s="142"/>
      <c r="BE115" s="142"/>
      <c r="BF115" s="142"/>
      <c r="BG115" s="142"/>
      <c r="BH115" s="142"/>
      <c r="BI115" s="142"/>
      <c r="BJ115" s="142"/>
      <c r="BK115" s="142"/>
      <c r="BL115" s="142"/>
      <c r="BM115" s="142"/>
      <c r="BN115" s="142"/>
      <c r="BO115" s="142"/>
      <c r="BP115" s="142"/>
      <c r="BQ115" s="142"/>
      <c r="BR115" s="142"/>
      <c r="BS115" s="142"/>
      <c r="BT115" s="142"/>
      <c r="BU115" s="142"/>
      <c r="BV115" s="142"/>
      <c r="BW115" s="142"/>
      <c r="BX115" s="142"/>
      <c r="BY115" s="143"/>
      <c r="BZ115" s="133">
        <v>681636.55</v>
      </c>
      <c r="CA115" s="134"/>
      <c r="CB115" s="134"/>
      <c r="CC115" s="134"/>
      <c r="CD115" s="134"/>
      <c r="CE115" s="134"/>
      <c r="CF115" s="134"/>
      <c r="CG115" s="134"/>
      <c r="CH115" s="134"/>
      <c r="CI115" s="134"/>
      <c r="CJ115" s="134"/>
      <c r="CK115" s="134"/>
      <c r="CL115" s="134"/>
      <c r="CM115" s="135"/>
      <c r="CN115" s="136">
        <v>681636.55</v>
      </c>
      <c r="CO115" s="136"/>
      <c r="CP115" s="136"/>
      <c r="CQ115" s="136"/>
      <c r="CR115" s="136"/>
      <c r="CS115" s="136"/>
      <c r="CT115" s="136"/>
      <c r="CU115" s="136"/>
      <c r="CV115" s="136"/>
      <c r="CW115" s="136"/>
      <c r="CX115" s="136"/>
      <c r="CY115" s="136"/>
      <c r="CZ115" s="136"/>
      <c r="DA115" s="136"/>
    </row>
    <row r="116" spans="1:105" s="7" customFormat="1" ht="16.5" customHeight="1">
      <c r="A116" s="120"/>
      <c r="B116" s="121"/>
      <c r="C116" s="121"/>
      <c r="D116" s="121"/>
      <c r="E116" s="121"/>
      <c r="F116" s="121"/>
      <c r="G116" s="122"/>
      <c r="H116" s="141" t="s">
        <v>169</v>
      </c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2"/>
      <c r="BC116" s="142"/>
      <c r="BD116" s="142"/>
      <c r="BE116" s="142"/>
      <c r="BF116" s="142"/>
      <c r="BG116" s="142"/>
      <c r="BH116" s="142"/>
      <c r="BI116" s="142"/>
      <c r="BJ116" s="142"/>
      <c r="BK116" s="142"/>
      <c r="BL116" s="142"/>
      <c r="BM116" s="142"/>
      <c r="BN116" s="142"/>
      <c r="BO116" s="142"/>
      <c r="BP116" s="142"/>
      <c r="BQ116" s="142"/>
      <c r="BR116" s="142"/>
      <c r="BS116" s="142"/>
      <c r="BT116" s="142"/>
      <c r="BU116" s="142"/>
      <c r="BV116" s="142"/>
      <c r="BW116" s="142"/>
      <c r="BX116" s="142"/>
      <c r="BY116" s="143"/>
      <c r="BZ116" s="133">
        <v>859858</v>
      </c>
      <c r="CA116" s="134"/>
      <c r="CB116" s="134"/>
      <c r="CC116" s="134"/>
      <c r="CD116" s="134"/>
      <c r="CE116" s="134"/>
      <c r="CF116" s="134"/>
      <c r="CG116" s="134"/>
      <c r="CH116" s="134"/>
      <c r="CI116" s="134"/>
      <c r="CJ116" s="134"/>
      <c r="CK116" s="134"/>
      <c r="CL116" s="134"/>
      <c r="CM116" s="135"/>
      <c r="CN116" s="136">
        <v>859858</v>
      </c>
      <c r="CO116" s="136"/>
      <c r="CP116" s="136"/>
      <c r="CQ116" s="136"/>
      <c r="CR116" s="136"/>
      <c r="CS116" s="136"/>
      <c r="CT116" s="136"/>
      <c r="CU116" s="136"/>
      <c r="CV116" s="136"/>
      <c r="CW116" s="136"/>
      <c r="CX116" s="136"/>
      <c r="CY116" s="136"/>
      <c r="CZ116" s="136"/>
      <c r="DA116" s="136"/>
    </row>
    <row r="117" spans="1:105" s="7" customFormat="1" ht="36" customHeight="1">
      <c r="A117" s="120"/>
      <c r="B117" s="121"/>
      <c r="C117" s="121"/>
      <c r="D117" s="121"/>
      <c r="E117" s="121"/>
      <c r="F117" s="121"/>
      <c r="G117" s="122"/>
      <c r="H117" s="68" t="s">
        <v>215</v>
      </c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69"/>
      <c r="BM117" s="69"/>
      <c r="BN117" s="69"/>
      <c r="BO117" s="69"/>
      <c r="BP117" s="69"/>
      <c r="BQ117" s="69"/>
      <c r="BR117" s="69"/>
      <c r="BS117" s="69"/>
      <c r="BT117" s="69"/>
      <c r="BU117" s="69"/>
      <c r="BV117" s="69"/>
      <c r="BW117" s="69"/>
      <c r="BX117" s="69"/>
      <c r="BY117" s="70"/>
      <c r="BZ117" s="133">
        <v>1661.75</v>
      </c>
      <c r="CA117" s="134"/>
      <c r="CB117" s="134"/>
      <c r="CC117" s="134"/>
      <c r="CD117" s="134"/>
      <c r="CE117" s="134"/>
      <c r="CF117" s="134"/>
      <c r="CG117" s="134"/>
      <c r="CH117" s="134"/>
      <c r="CI117" s="134"/>
      <c r="CJ117" s="134"/>
      <c r="CK117" s="134"/>
      <c r="CL117" s="134"/>
      <c r="CM117" s="135"/>
      <c r="CN117" s="136">
        <v>1661.75</v>
      </c>
      <c r="CO117" s="136"/>
      <c r="CP117" s="136"/>
      <c r="CQ117" s="136"/>
      <c r="CR117" s="136"/>
      <c r="CS117" s="136"/>
      <c r="CT117" s="136"/>
      <c r="CU117" s="136"/>
      <c r="CV117" s="136"/>
      <c r="CW117" s="136"/>
      <c r="CX117" s="136"/>
      <c r="CY117" s="136"/>
      <c r="CZ117" s="136"/>
      <c r="DA117" s="136"/>
    </row>
    <row r="118" spans="1:105" s="7" customFormat="1" ht="30.75" customHeight="1">
      <c r="A118" s="120"/>
      <c r="B118" s="121"/>
      <c r="C118" s="121"/>
      <c r="D118" s="121"/>
      <c r="E118" s="121"/>
      <c r="F118" s="121"/>
      <c r="G118" s="122"/>
      <c r="H118" s="144" t="s">
        <v>216</v>
      </c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  <c r="BQ118" s="145"/>
      <c r="BR118" s="145"/>
      <c r="BS118" s="145"/>
      <c r="BT118" s="145"/>
      <c r="BU118" s="145"/>
      <c r="BV118" s="145"/>
      <c r="BW118" s="145"/>
      <c r="BX118" s="145"/>
      <c r="BY118" s="146"/>
      <c r="BZ118" s="133">
        <v>91851.98</v>
      </c>
      <c r="CA118" s="134"/>
      <c r="CB118" s="134"/>
      <c r="CC118" s="134"/>
      <c r="CD118" s="134"/>
      <c r="CE118" s="134"/>
      <c r="CF118" s="134"/>
      <c r="CG118" s="134"/>
      <c r="CH118" s="134"/>
      <c r="CI118" s="134"/>
      <c r="CJ118" s="134"/>
      <c r="CK118" s="134"/>
      <c r="CL118" s="134"/>
      <c r="CM118" s="135"/>
      <c r="CN118" s="136">
        <v>91851.98</v>
      </c>
      <c r="CO118" s="136"/>
      <c r="CP118" s="136"/>
      <c r="CQ118" s="136"/>
      <c r="CR118" s="136"/>
      <c r="CS118" s="136"/>
      <c r="CT118" s="136"/>
      <c r="CU118" s="136"/>
      <c r="CV118" s="136"/>
      <c r="CW118" s="136"/>
      <c r="CX118" s="136"/>
      <c r="CY118" s="136"/>
      <c r="CZ118" s="136"/>
      <c r="DA118" s="136"/>
    </row>
    <row r="119" spans="1:105" s="7" customFormat="1" ht="16.5" customHeight="1">
      <c r="A119" s="120"/>
      <c r="B119" s="121"/>
      <c r="C119" s="121"/>
      <c r="D119" s="121"/>
      <c r="E119" s="121"/>
      <c r="F119" s="121"/>
      <c r="G119" s="122"/>
      <c r="H119" s="141" t="s">
        <v>217</v>
      </c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2"/>
      <c r="AI119" s="142"/>
      <c r="AJ119" s="142"/>
      <c r="AK119" s="142"/>
      <c r="AL119" s="142"/>
      <c r="AM119" s="142"/>
      <c r="AN119" s="142"/>
      <c r="AO119" s="142"/>
      <c r="AP119" s="142"/>
      <c r="AQ119" s="142"/>
      <c r="AR119" s="142"/>
      <c r="AS119" s="142"/>
      <c r="AT119" s="142"/>
      <c r="AU119" s="142"/>
      <c r="AV119" s="142"/>
      <c r="AW119" s="142"/>
      <c r="AX119" s="142"/>
      <c r="AY119" s="142"/>
      <c r="AZ119" s="142"/>
      <c r="BA119" s="142"/>
      <c r="BB119" s="142"/>
      <c r="BC119" s="142"/>
      <c r="BD119" s="142"/>
      <c r="BE119" s="142"/>
      <c r="BF119" s="142"/>
      <c r="BG119" s="142"/>
      <c r="BH119" s="142"/>
      <c r="BI119" s="142"/>
      <c r="BJ119" s="142"/>
      <c r="BK119" s="142"/>
      <c r="BL119" s="142"/>
      <c r="BM119" s="142"/>
      <c r="BN119" s="142"/>
      <c r="BO119" s="142"/>
      <c r="BP119" s="142"/>
      <c r="BQ119" s="142"/>
      <c r="BR119" s="142"/>
      <c r="BS119" s="142"/>
      <c r="BT119" s="142"/>
      <c r="BU119" s="142"/>
      <c r="BV119" s="142"/>
      <c r="BW119" s="142"/>
      <c r="BX119" s="142"/>
      <c r="BY119" s="143"/>
      <c r="BZ119" s="133">
        <v>1265926.67</v>
      </c>
      <c r="CA119" s="134"/>
      <c r="CB119" s="134"/>
      <c r="CC119" s="134"/>
      <c r="CD119" s="134"/>
      <c r="CE119" s="134"/>
      <c r="CF119" s="134"/>
      <c r="CG119" s="134"/>
      <c r="CH119" s="134"/>
      <c r="CI119" s="134"/>
      <c r="CJ119" s="134"/>
      <c r="CK119" s="134"/>
      <c r="CL119" s="134"/>
      <c r="CM119" s="135"/>
      <c r="CN119" s="136">
        <v>1265926.67</v>
      </c>
      <c r="CO119" s="136"/>
      <c r="CP119" s="136"/>
      <c r="CQ119" s="136"/>
      <c r="CR119" s="136"/>
      <c r="CS119" s="136"/>
      <c r="CT119" s="136"/>
      <c r="CU119" s="136"/>
      <c r="CV119" s="136"/>
      <c r="CW119" s="136"/>
      <c r="CX119" s="136"/>
      <c r="CY119" s="136"/>
      <c r="CZ119" s="136"/>
      <c r="DA119" s="136"/>
    </row>
    <row r="120" spans="1:105" s="7" customFormat="1" ht="16.5" customHeight="1">
      <c r="A120" s="120"/>
      <c r="B120" s="121"/>
      <c r="C120" s="121"/>
      <c r="D120" s="121"/>
      <c r="E120" s="121"/>
      <c r="F120" s="121"/>
      <c r="G120" s="122"/>
      <c r="H120" s="141" t="s">
        <v>218</v>
      </c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2"/>
      <c r="AI120" s="142"/>
      <c r="AJ120" s="142"/>
      <c r="AK120" s="142"/>
      <c r="AL120" s="142"/>
      <c r="AM120" s="142"/>
      <c r="AN120" s="142"/>
      <c r="AO120" s="142"/>
      <c r="AP120" s="142"/>
      <c r="AQ120" s="142"/>
      <c r="AR120" s="142"/>
      <c r="AS120" s="142"/>
      <c r="AT120" s="142"/>
      <c r="AU120" s="142"/>
      <c r="AV120" s="142"/>
      <c r="AW120" s="142"/>
      <c r="AX120" s="142"/>
      <c r="AY120" s="142"/>
      <c r="AZ120" s="142"/>
      <c r="BA120" s="142"/>
      <c r="BB120" s="142"/>
      <c r="BC120" s="142"/>
      <c r="BD120" s="142"/>
      <c r="BE120" s="142"/>
      <c r="BF120" s="142"/>
      <c r="BG120" s="142"/>
      <c r="BH120" s="142"/>
      <c r="BI120" s="142"/>
      <c r="BJ120" s="142"/>
      <c r="BK120" s="142"/>
      <c r="BL120" s="142"/>
      <c r="BM120" s="142"/>
      <c r="BN120" s="142"/>
      <c r="BO120" s="142"/>
      <c r="BP120" s="142"/>
      <c r="BQ120" s="142"/>
      <c r="BR120" s="142"/>
      <c r="BS120" s="142"/>
      <c r="BT120" s="142"/>
      <c r="BU120" s="142"/>
      <c r="BV120" s="142"/>
      <c r="BW120" s="142"/>
      <c r="BX120" s="142"/>
      <c r="BY120" s="143"/>
      <c r="BZ120" s="133">
        <v>117211.67</v>
      </c>
      <c r="CA120" s="134"/>
      <c r="CB120" s="134"/>
      <c r="CC120" s="134"/>
      <c r="CD120" s="134"/>
      <c r="CE120" s="134"/>
      <c r="CF120" s="134"/>
      <c r="CG120" s="134"/>
      <c r="CH120" s="134"/>
      <c r="CI120" s="134"/>
      <c r="CJ120" s="134"/>
      <c r="CK120" s="134"/>
      <c r="CL120" s="134"/>
      <c r="CM120" s="135"/>
      <c r="CN120" s="136">
        <v>117211.67</v>
      </c>
      <c r="CO120" s="136"/>
      <c r="CP120" s="136"/>
      <c r="CQ120" s="136"/>
      <c r="CR120" s="136"/>
      <c r="CS120" s="136"/>
      <c r="CT120" s="136"/>
      <c r="CU120" s="136"/>
      <c r="CV120" s="136"/>
      <c r="CW120" s="136"/>
      <c r="CX120" s="136"/>
      <c r="CY120" s="136"/>
      <c r="CZ120" s="136"/>
      <c r="DA120" s="136"/>
    </row>
    <row r="121" spans="1:105" s="7" customFormat="1" ht="16.5" customHeight="1">
      <c r="A121" s="120"/>
      <c r="B121" s="121"/>
      <c r="C121" s="121"/>
      <c r="D121" s="121"/>
      <c r="E121" s="121"/>
      <c r="F121" s="121"/>
      <c r="G121" s="122"/>
      <c r="H121" s="141" t="s">
        <v>219</v>
      </c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  <c r="Y121" s="142"/>
      <c r="Z121" s="142"/>
      <c r="AA121" s="142"/>
      <c r="AB121" s="142"/>
      <c r="AC121" s="142"/>
      <c r="AD121" s="142"/>
      <c r="AE121" s="142"/>
      <c r="AF121" s="142"/>
      <c r="AG121" s="142"/>
      <c r="AH121" s="142"/>
      <c r="AI121" s="142"/>
      <c r="AJ121" s="142"/>
      <c r="AK121" s="142"/>
      <c r="AL121" s="142"/>
      <c r="AM121" s="142"/>
      <c r="AN121" s="142"/>
      <c r="AO121" s="142"/>
      <c r="AP121" s="142"/>
      <c r="AQ121" s="142"/>
      <c r="AR121" s="142"/>
      <c r="AS121" s="142"/>
      <c r="AT121" s="142"/>
      <c r="AU121" s="142"/>
      <c r="AV121" s="142"/>
      <c r="AW121" s="142"/>
      <c r="AX121" s="142"/>
      <c r="AY121" s="142"/>
      <c r="AZ121" s="142"/>
      <c r="BA121" s="142"/>
      <c r="BB121" s="142"/>
      <c r="BC121" s="142"/>
      <c r="BD121" s="142"/>
      <c r="BE121" s="142"/>
      <c r="BF121" s="142"/>
      <c r="BG121" s="142"/>
      <c r="BH121" s="142"/>
      <c r="BI121" s="142"/>
      <c r="BJ121" s="142"/>
      <c r="BK121" s="142"/>
      <c r="BL121" s="142"/>
      <c r="BM121" s="142"/>
      <c r="BN121" s="142"/>
      <c r="BO121" s="142"/>
      <c r="BP121" s="142"/>
      <c r="BQ121" s="142"/>
      <c r="BR121" s="142"/>
      <c r="BS121" s="142"/>
      <c r="BT121" s="142"/>
      <c r="BU121" s="142"/>
      <c r="BV121" s="142"/>
      <c r="BW121" s="142"/>
      <c r="BX121" s="142"/>
      <c r="BY121" s="143"/>
      <c r="BZ121" s="133">
        <v>103533.9</v>
      </c>
      <c r="CA121" s="134"/>
      <c r="CB121" s="134"/>
      <c r="CC121" s="134"/>
      <c r="CD121" s="134"/>
      <c r="CE121" s="134"/>
      <c r="CF121" s="134"/>
      <c r="CG121" s="134"/>
      <c r="CH121" s="134"/>
      <c r="CI121" s="134"/>
      <c r="CJ121" s="134"/>
      <c r="CK121" s="134"/>
      <c r="CL121" s="134"/>
      <c r="CM121" s="135"/>
      <c r="CN121" s="136">
        <v>103533.9</v>
      </c>
      <c r="CO121" s="136"/>
      <c r="CP121" s="136"/>
      <c r="CQ121" s="136"/>
      <c r="CR121" s="136"/>
      <c r="CS121" s="136"/>
      <c r="CT121" s="136"/>
      <c r="CU121" s="136"/>
      <c r="CV121" s="136"/>
      <c r="CW121" s="136"/>
      <c r="CX121" s="136"/>
      <c r="CY121" s="136"/>
      <c r="CZ121" s="136"/>
      <c r="DA121" s="136"/>
    </row>
    <row r="122" spans="1:105" s="7" customFormat="1" ht="16.5" customHeight="1">
      <c r="A122" s="120"/>
      <c r="B122" s="121"/>
      <c r="C122" s="121"/>
      <c r="D122" s="121"/>
      <c r="E122" s="121"/>
      <c r="F122" s="121"/>
      <c r="G122" s="122"/>
      <c r="H122" s="141" t="s">
        <v>220</v>
      </c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142"/>
      <c r="Z122" s="142"/>
      <c r="AA122" s="142"/>
      <c r="AB122" s="142"/>
      <c r="AC122" s="142"/>
      <c r="AD122" s="142"/>
      <c r="AE122" s="142"/>
      <c r="AF122" s="142"/>
      <c r="AG122" s="142"/>
      <c r="AH122" s="142"/>
      <c r="AI122" s="142"/>
      <c r="AJ122" s="142"/>
      <c r="AK122" s="142"/>
      <c r="AL122" s="142"/>
      <c r="AM122" s="142"/>
      <c r="AN122" s="142"/>
      <c r="AO122" s="142"/>
      <c r="AP122" s="142"/>
      <c r="AQ122" s="142"/>
      <c r="AR122" s="142"/>
      <c r="AS122" s="142"/>
      <c r="AT122" s="142"/>
      <c r="AU122" s="142"/>
      <c r="AV122" s="142"/>
      <c r="AW122" s="142"/>
      <c r="AX122" s="142"/>
      <c r="AY122" s="142"/>
      <c r="AZ122" s="142"/>
      <c r="BA122" s="142"/>
      <c r="BB122" s="142"/>
      <c r="BC122" s="142"/>
      <c r="BD122" s="142"/>
      <c r="BE122" s="142"/>
      <c r="BF122" s="142"/>
      <c r="BG122" s="142"/>
      <c r="BH122" s="142"/>
      <c r="BI122" s="142"/>
      <c r="BJ122" s="142"/>
      <c r="BK122" s="142"/>
      <c r="BL122" s="142"/>
      <c r="BM122" s="142"/>
      <c r="BN122" s="142"/>
      <c r="BO122" s="142"/>
      <c r="BP122" s="142"/>
      <c r="BQ122" s="142"/>
      <c r="BR122" s="142"/>
      <c r="BS122" s="142"/>
      <c r="BT122" s="142"/>
      <c r="BU122" s="142"/>
      <c r="BV122" s="142"/>
      <c r="BW122" s="142"/>
      <c r="BX122" s="142"/>
      <c r="BY122" s="143"/>
      <c r="BZ122" s="133">
        <v>486518.2</v>
      </c>
      <c r="CA122" s="134"/>
      <c r="CB122" s="134"/>
      <c r="CC122" s="134"/>
      <c r="CD122" s="134"/>
      <c r="CE122" s="134"/>
      <c r="CF122" s="134"/>
      <c r="CG122" s="134"/>
      <c r="CH122" s="134"/>
      <c r="CI122" s="134"/>
      <c r="CJ122" s="134"/>
      <c r="CK122" s="134"/>
      <c r="CL122" s="134"/>
      <c r="CM122" s="135"/>
      <c r="CN122" s="136">
        <v>486518.2</v>
      </c>
      <c r="CO122" s="136"/>
      <c r="CP122" s="136"/>
      <c r="CQ122" s="136"/>
      <c r="CR122" s="136"/>
      <c r="CS122" s="136"/>
      <c r="CT122" s="136"/>
      <c r="CU122" s="136"/>
      <c r="CV122" s="136"/>
      <c r="CW122" s="136"/>
      <c r="CX122" s="136"/>
      <c r="CY122" s="136"/>
      <c r="CZ122" s="136"/>
      <c r="DA122" s="136"/>
    </row>
    <row r="123" spans="1:105" s="7" customFormat="1" ht="16.5" customHeight="1">
      <c r="A123" s="120"/>
      <c r="B123" s="121"/>
      <c r="C123" s="121"/>
      <c r="D123" s="121"/>
      <c r="E123" s="121"/>
      <c r="F123" s="121"/>
      <c r="G123" s="122"/>
      <c r="H123" s="141" t="s">
        <v>221</v>
      </c>
      <c r="I123" s="142"/>
      <c r="J123" s="142"/>
      <c r="K123" s="142"/>
      <c r="L123" s="142"/>
      <c r="M123" s="142"/>
      <c r="N123" s="142"/>
      <c r="O123" s="142"/>
      <c r="P123" s="142"/>
      <c r="Q123" s="142"/>
      <c r="R123" s="142"/>
      <c r="S123" s="142"/>
      <c r="T123" s="142"/>
      <c r="U123" s="142"/>
      <c r="V123" s="142"/>
      <c r="W123" s="14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2"/>
      <c r="BS123" s="142"/>
      <c r="BT123" s="142"/>
      <c r="BU123" s="142"/>
      <c r="BV123" s="142"/>
      <c r="BW123" s="142"/>
      <c r="BX123" s="142"/>
      <c r="BY123" s="143"/>
      <c r="BZ123" s="133">
        <v>4943352.62</v>
      </c>
      <c r="CA123" s="134"/>
      <c r="CB123" s="134"/>
      <c r="CC123" s="134"/>
      <c r="CD123" s="134"/>
      <c r="CE123" s="134"/>
      <c r="CF123" s="134"/>
      <c r="CG123" s="134"/>
      <c r="CH123" s="134"/>
      <c r="CI123" s="134"/>
      <c r="CJ123" s="134"/>
      <c r="CK123" s="134"/>
      <c r="CL123" s="134"/>
      <c r="CM123" s="135"/>
      <c r="CN123" s="136">
        <v>4943352.62</v>
      </c>
      <c r="CO123" s="136"/>
      <c r="CP123" s="136"/>
      <c r="CQ123" s="136"/>
      <c r="CR123" s="136"/>
      <c r="CS123" s="136"/>
      <c r="CT123" s="136"/>
      <c r="CU123" s="136"/>
      <c r="CV123" s="136"/>
      <c r="CW123" s="136"/>
      <c r="CX123" s="136"/>
      <c r="CY123" s="136"/>
      <c r="CZ123" s="136"/>
      <c r="DA123" s="136"/>
    </row>
    <row r="124" spans="1:105" s="7" customFormat="1" ht="16.5" customHeight="1">
      <c r="A124" s="120"/>
      <c r="B124" s="121"/>
      <c r="C124" s="121"/>
      <c r="D124" s="121"/>
      <c r="E124" s="121"/>
      <c r="F124" s="121"/>
      <c r="G124" s="122"/>
      <c r="H124" s="144" t="s">
        <v>222</v>
      </c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  <c r="BQ124" s="145"/>
      <c r="BR124" s="145"/>
      <c r="BS124" s="145"/>
      <c r="BT124" s="145"/>
      <c r="BU124" s="145"/>
      <c r="BV124" s="145"/>
      <c r="BW124" s="145"/>
      <c r="BX124" s="145"/>
      <c r="BY124" s="146"/>
      <c r="BZ124" s="133">
        <v>19847015.87</v>
      </c>
      <c r="CA124" s="134"/>
      <c r="CB124" s="134"/>
      <c r="CC124" s="134"/>
      <c r="CD124" s="134"/>
      <c r="CE124" s="134"/>
      <c r="CF124" s="134"/>
      <c r="CG124" s="134"/>
      <c r="CH124" s="134"/>
      <c r="CI124" s="134"/>
      <c r="CJ124" s="134"/>
      <c r="CK124" s="134"/>
      <c r="CL124" s="134"/>
      <c r="CM124" s="135"/>
      <c r="CN124" s="136">
        <v>19847015.87</v>
      </c>
      <c r="CO124" s="136"/>
      <c r="CP124" s="136"/>
      <c r="CQ124" s="136"/>
      <c r="CR124" s="136"/>
      <c r="CS124" s="136"/>
      <c r="CT124" s="136"/>
      <c r="CU124" s="136"/>
      <c r="CV124" s="136"/>
      <c r="CW124" s="136"/>
      <c r="CX124" s="136"/>
      <c r="CY124" s="136"/>
      <c r="CZ124" s="136"/>
      <c r="DA124" s="136"/>
    </row>
    <row r="125" spans="1:105" s="7" customFormat="1" ht="16.5" customHeight="1">
      <c r="A125" s="120"/>
      <c r="B125" s="121"/>
      <c r="C125" s="121"/>
      <c r="D125" s="121"/>
      <c r="E125" s="121"/>
      <c r="F125" s="121"/>
      <c r="G125" s="122"/>
      <c r="H125" s="141" t="s">
        <v>223</v>
      </c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2"/>
      <c r="BJ125" s="142"/>
      <c r="BK125" s="142"/>
      <c r="BL125" s="142"/>
      <c r="BM125" s="142"/>
      <c r="BN125" s="142"/>
      <c r="BO125" s="142"/>
      <c r="BP125" s="142"/>
      <c r="BQ125" s="142"/>
      <c r="BR125" s="142"/>
      <c r="BS125" s="142"/>
      <c r="BT125" s="142"/>
      <c r="BU125" s="142"/>
      <c r="BV125" s="142"/>
      <c r="BW125" s="142"/>
      <c r="BX125" s="142"/>
      <c r="BY125" s="143"/>
      <c r="BZ125" s="133">
        <v>2744028.24</v>
      </c>
      <c r="CA125" s="134"/>
      <c r="CB125" s="134"/>
      <c r="CC125" s="134"/>
      <c r="CD125" s="134"/>
      <c r="CE125" s="134"/>
      <c r="CF125" s="134"/>
      <c r="CG125" s="134"/>
      <c r="CH125" s="134"/>
      <c r="CI125" s="134"/>
      <c r="CJ125" s="134"/>
      <c r="CK125" s="134"/>
      <c r="CL125" s="134"/>
      <c r="CM125" s="135"/>
      <c r="CN125" s="136">
        <v>2744028.24</v>
      </c>
      <c r="CO125" s="136"/>
      <c r="CP125" s="136"/>
      <c r="CQ125" s="136"/>
      <c r="CR125" s="136"/>
      <c r="CS125" s="136"/>
      <c r="CT125" s="136"/>
      <c r="CU125" s="136"/>
      <c r="CV125" s="136"/>
      <c r="CW125" s="136"/>
      <c r="CX125" s="136"/>
      <c r="CY125" s="136"/>
      <c r="CZ125" s="136"/>
      <c r="DA125" s="136"/>
    </row>
    <row r="126" spans="1:105" s="7" customFormat="1" ht="16.5" customHeight="1">
      <c r="A126" s="123"/>
      <c r="B126" s="124"/>
      <c r="C126" s="124"/>
      <c r="D126" s="124"/>
      <c r="E126" s="124"/>
      <c r="F126" s="124"/>
      <c r="G126" s="125"/>
      <c r="H126" s="26"/>
      <c r="I126" s="69" t="s">
        <v>224</v>
      </c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69"/>
      <c r="BM126" s="69"/>
      <c r="BN126" s="69"/>
      <c r="BO126" s="69"/>
      <c r="BP126" s="69"/>
      <c r="BQ126" s="69"/>
      <c r="BR126" s="69"/>
      <c r="BS126" s="69"/>
      <c r="BT126" s="69"/>
      <c r="BU126" s="69"/>
      <c r="BV126" s="69"/>
      <c r="BW126" s="69"/>
      <c r="BX126" s="69"/>
      <c r="BY126" s="70"/>
      <c r="BZ126" s="133">
        <v>25000</v>
      </c>
      <c r="CA126" s="134"/>
      <c r="CB126" s="134"/>
      <c r="CC126" s="134"/>
      <c r="CD126" s="134"/>
      <c r="CE126" s="134"/>
      <c r="CF126" s="134"/>
      <c r="CG126" s="134"/>
      <c r="CH126" s="134"/>
      <c r="CI126" s="134"/>
      <c r="CJ126" s="134"/>
      <c r="CK126" s="134"/>
      <c r="CL126" s="134"/>
      <c r="CM126" s="135"/>
      <c r="CN126" s="136">
        <v>25000</v>
      </c>
      <c r="CO126" s="136"/>
      <c r="CP126" s="136"/>
      <c r="CQ126" s="136"/>
      <c r="CR126" s="136"/>
      <c r="CS126" s="136"/>
      <c r="CT126" s="136"/>
      <c r="CU126" s="136"/>
      <c r="CV126" s="136"/>
      <c r="CW126" s="136"/>
      <c r="CX126" s="136"/>
      <c r="CY126" s="136"/>
      <c r="CZ126" s="136"/>
      <c r="DA126" s="136"/>
    </row>
  </sheetData>
  <sheetProtection/>
  <mergeCells count="440">
    <mergeCell ref="AQ82:BK82"/>
    <mergeCell ref="BL82:CF82"/>
    <mergeCell ref="CG82:CZ82"/>
    <mergeCell ref="A82:G82"/>
    <mergeCell ref="H39:AP39"/>
    <mergeCell ref="AQ39:BK39"/>
    <mergeCell ref="BL39:CF39"/>
    <mergeCell ref="CG39:CZ39"/>
    <mergeCell ref="H44:AP44"/>
    <mergeCell ref="AQ44:BK44"/>
    <mergeCell ref="CN125:DA125"/>
    <mergeCell ref="BZ126:CM126"/>
    <mergeCell ref="CN126:DA126"/>
    <mergeCell ref="H117:BY117"/>
    <mergeCell ref="CN115:DA115"/>
    <mergeCell ref="CN116:DA116"/>
    <mergeCell ref="CN117:DA117"/>
    <mergeCell ref="CN118:DA118"/>
    <mergeCell ref="CN119:DA119"/>
    <mergeCell ref="CN120:DA120"/>
    <mergeCell ref="CN109:DA109"/>
    <mergeCell ref="CN110:DA110"/>
    <mergeCell ref="CN111:DA111"/>
    <mergeCell ref="CN112:DA112"/>
    <mergeCell ref="CN113:DA113"/>
    <mergeCell ref="CN114:DA114"/>
    <mergeCell ref="CN103:DA103"/>
    <mergeCell ref="CN104:DA104"/>
    <mergeCell ref="CN105:DA105"/>
    <mergeCell ref="CN106:DA106"/>
    <mergeCell ref="CN107:DA107"/>
    <mergeCell ref="CN108:DA108"/>
    <mergeCell ref="BL28:CF28"/>
    <mergeCell ref="CG28:CZ28"/>
    <mergeCell ref="I28:AP28"/>
    <mergeCell ref="CG22:CZ22"/>
    <mergeCell ref="I25:AP25"/>
    <mergeCell ref="AQ30:BK30"/>
    <mergeCell ref="AQ29:BK29"/>
    <mergeCell ref="I29:AP29"/>
    <mergeCell ref="BL30:CF30"/>
    <mergeCell ref="BL29:CF29"/>
    <mergeCell ref="I126:BY126"/>
    <mergeCell ref="BZ125:CM125"/>
    <mergeCell ref="AR20:CZ20"/>
    <mergeCell ref="AR25:CZ25"/>
    <mergeCell ref="I21:AP21"/>
    <mergeCell ref="AQ24:BK24"/>
    <mergeCell ref="BL24:CF24"/>
    <mergeCell ref="CG24:CZ24"/>
    <mergeCell ref="AQ21:BK21"/>
    <mergeCell ref="H49:AP49"/>
    <mergeCell ref="H3:AP3"/>
    <mergeCell ref="AQ3:BK3"/>
    <mergeCell ref="B1:CY1"/>
    <mergeCell ref="BZ104:CM104"/>
    <mergeCell ref="A3:G3"/>
    <mergeCell ref="CG59:CZ60"/>
    <mergeCell ref="CG3:CZ3"/>
    <mergeCell ref="BZ103:CM103"/>
    <mergeCell ref="AQ49:BK49"/>
    <mergeCell ref="BL49:CF49"/>
    <mergeCell ref="CG4:CZ4"/>
    <mergeCell ref="A5:G5"/>
    <mergeCell ref="I5:AP5"/>
    <mergeCell ref="AQ5:BK5"/>
    <mergeCell ref="BL5:CF5"/>
    <mergeCell ref="CG5:CZ5"/>
    <mergeCell ref="A4:G4"/>
    <mergeCell ref="I4:AP4"/>
    <mergeCell ref="AQ4:BK4"/>
    <mergeCell ref="BL4:CF4"/>
    <mergeCell ref="BL19:CF19"/>
    <mergeCell ref="CG19:CZ19"/>
    <mergeCell ref="I6:AP6"/>
    <mergeCell ref="AQ6:BK6"/>
    <mergeCell ref="BL6:CF6"/>
    <mergeCell ref="CG6:CZ6"/>
    <mergeCell ref="H13:AP13"/>
    <mergeCell ref="H7:AP7"/>
    <mergeCell ref="BL7:CF7"/>
    <mergeCell ref="CG7:CZ7"/>
    <mergeCell ref="A28:G57"/>
    <mergeCell ref="H31:AP31"/>
    <mergeCell ref="A19:G19"/>
    <mergeCell ref="I19:AP19"/>
    <mergeCell ref="AQ19:BK19"/>
    <mergeCell ref="AQ28:BK28"/>
    <mergeCell ref="A27:G27"/>
    <mergeCell ref="H27:AP27"/>
    <mergeCell ref="A25:G25"/>
    <mergeCell ref="AQ57:BK57"/>
    <mergeCell ref="A59:G60"/>
    <mergeCell ref="H59:AP60"/>
    <mergeCell ref="CG29:CZ29"/>
    <mergeCell ref="CG30:CZ30"/>
    <mergeCell ref="A20:G20"/>
    <mergeCell ref="I20:AP20"/>
    <mergeCell ref="A24:G24"/>
    <mergeCell ref="I24:AP24"/>
    <mergeCell ref="A21:G21"/>
    <mergeCell ref="I30:AP30"/>
    <mergeCell ref="CG57:CZ57"/>
    <mergeCell ref="CG61:CZ61"/>
    <mergeCell ref="AQ62:BK62"/>
    <mergeCell ref="BL62:CF62"/>
    <mergeCell ref="CG62:CZ62"/>
    <mergeCell ref="I61:AP61"/>
    <mergeCell ref="AQ61:BK61"/>
    <mergeCell ref="BL61:CF61"/>
    <mergeCell ref="I57:AP57"/>
    <mergeCell ref="BL57:CF57"/>
    <mergeCell ref="CG63:CZ63"/>
    <mergeCell ref="AQ81:BK81"/>
    <mergeCell ref="BL81:CF81"/>
    <mergeCell ref="CG81:CZ81"/>
    <mergeCell ref="A84:G84"/>
    <mergeCell ref="H84:BK84"/>
    <mergeCell ref="BL84:CZ84"/>
    <mergeCell ref="AQ63:BK63"/>
    <mergeCell ref="BL63:CF63"/>
    <mergeCell ref="AQ67:BK67"/>
    <mergeCell ref="H113:BY113"/>
    <mergeCell ref="BZ113:CM113"/>
    <mergeCell ref="BZ99:CM99"/>
    <mergeCell ref="H112:BY112"/>
    <mergeCell ref="BZ112:CM112"/>
    <mergeCell ref="CG49:CZ49"/>
    <mergeCell ref="H50:AP50"/>
    <mergeCell ref="AQ50:BK50"/>
    <mergeCell ref="BL50:CF50"/>
    <mergeCell ref="CG50:CZ50"/>
    <mergeCell ref="H97:BY97"/>
    <mergeCell ref="BZ97:CM97"/>
    <mergeCell ref="CN97:CZ97"/>
    <mergeCell ref="I85:BK85"/>
    <mergeCell ref="BL85:CZ85"/>
    <mergeCell ref="A94:G94"/>
    <mergeCell ref="I94:BK94"/>
    <mergeCell ref="BL94:CZ94"/>
    <mergeCell ref="H93:BK93"/>
    <mergeCell ref="BL93:CZ93"/>
    <mergeCell ref="A100:G100"/>
    <mergeCell ref="I100:BY100"/>
    <mergeCell ref="BZ100:CM100"/>
    <mergeCell ref="A98:G98"/>
    <mergeCell ref="I98:BY98"/>
    <mergeCell ref="BZ98:CM98"/>
    <mergeCell ref="CN99:DA99"/>
    <mergeCell ref="CN100:DA100"/>
    <mergeCell ref="I102:BY102"/>
    <mergeCell ref="BZ102:CM102"/>
    <mergeCell ref="CN102:CZ102"/>
    <mergeCell ref="A101:G101"/>
    <mergeCell ref="I101:BY101"/>
    <mergeCell ref="BZ101:CM101"/>
    <mergeCell ref="CN101:DA101"/>
    <mergeCell ref="A102:G126"/>
    <mergeCell ref="BL21:CF21"/>
    <mergeCell ref="CN98:CZ98"/>
    <mergeCell ref="A99:G99"/>
    <mergeCell ref="I99:BY99"/>
    <mergeCell ref="A95:G95"/>
    <mergeCell ref="I95:BK95"/>
    <mergeCell ref="BL95:CZ95"/>
    <mergeCell ref="A97:G97"/>
    <mergeCell ref="AQ68:BK68"/>
    <mergeCell ref="AQ69:BK69"/>
    <mergeCell ref="BL3:CF3"/>
    <mergeCell ref="AQ27:BK27"/>
    <mergeCell ref="BL27:CF27"/>
    <mergeCell ref="CG27:CZ27"/>
    <mergeCell ref="AQ59:BK60"/>
    <mergeCell ref="BL59:CF60"/>
    <mergeCell ref="AQ7:BK7"/>
    <mergeCell ref="CG23:CZ23"/>
    <mergeCell ref="CG21:CZ21"/>
    <mergeCell ref="AQ17:BK17"/>
    <mergeCell ref="I22:AP22"/>
    <mergeCell ref="AQ22:BK22"/>
    <mergeCell ref="BL22:CF22"/>
    <mergeCell ref="AQ8:BK8"/>
    <mergeCell ref="AQ9:BK9"/>
    <mergeCell ref="AQ10:BK10"/>
    <mergeCell ref="AQ11:BK11"/>
    <mergeCell ref="AQ12:BK12"/>
    <mergeCell ref="H8:AP8"/>
    <mergeCell ref="H9:AP9"/>
    <mergeCell ref="H10:AP10"/>
    <mergeCell ref="H11:AP11"/>
    <mergeCell ref="H12:AP12"/>
    <mergeCell ref="AQ14:BK14"/>
    <mergeCell ref="AQ15:BK15"/>
    <mergeCell ref="AQ16:BK16"/>
    <mergeCell ref="AQ18:BK18"/>
    <mergeCell ref="H14:AP14"/>
    <mergeCell ref="H15:AP15"/>
    <mergeCell ref="H16:AP16"/>
    <mergeCell ref="H17:AP17"/>
    <mergeCell ref="H18:AP18"/>
    <mergeCell ref="BL9:CF9"/>
    <mergeCell ref="BL10:CF10"/>
    <mergeCell ref="BL11:CF11"/>
    <mergeCell ref="BL12:CF12"/>
    <mergeCell ref="BL13:CF13"/>
    <mergeCell ref="AQ13:BK13"/>
    <mergeCell ref="BL15:CF15"/>
    <mergeCell ref="BL16:CF16"/>
    <mergeCell ref="BL17:CF17"/>
    <mergeCell ref="BL18:CF18"/>
    <mergeCell ref="CG8:CZ8"/>
    <mergeCell ref="CG9:CZ9"/>
    <mergeCell ref="CG10:CZ10"/>
    <mergeCell ref="CG11:CZ11"/>
    <mergeCell ref="CG12:CZ12"/>
    <mergeCell ref="BL8:CF8"/>
    <mergeCell ref="H110:BY110"/>
    <mergeCell ref="H111:BY111"/>
    <mergeCell ref="BZ110:CM110"/>
    <mergeCell ref="BZ111:CM111"/>
    <mergeCell ref="CG13:CZ13"/>
    <mergeCell ref="CG14:CZ14"/>
    <mergeCell ref="CG15:CZ15"/>
    <mergeCell ref="CG16:CZ16"/>
    <mergeCell ref="CG17:CZ17"/>
    <mergeCell ref="CG18:CZ18"/>
    <mergeCell ref="A6:G18"/>
    <mergeCell ref="H23:AP23"/>
    <mergeCell ref="A22:G23"/>
    <mergeCell ref="H108:BY108"/>
    <mergeCell ref="H109:BY109"/>
    <mergeCell ref="AQ23:BK23"/>
    <mergeCell ref="BL23:CF23"/>
    <mergeCell ref="AQ65:BK65"/>
    <mergeCell ref="AQ66:BK66"/>
    <mergeCell ref="BL14:CF14"/>
    <mergeCell ref="AQ31:BK31"/>
    <mergeCell ref="BL31:CF31"/>
    <mergeCell ref="CG31:CZ31"/>
    <mergeCell ref="H32:AP32"/>
    <mergeCell ref="H34:AP34"/>
    <mergeCell ref="H36:AP36"/>
    <mergeCell ref="AQ32:BK32"/>
    <mergeCell ref="AQ34:BK34"/>
    <mergeCell ref="AQ36:BK36"/>
    <mergeCell ref="BL32:CF32"/>
    <mergeCell ref="H37:AP37"/>
    <mergeCell ref="H38:AP38"/>
    <mergeCell ref="H40:AP40"/>
    <mergeCell ref="H41:AP41"/>
    <mergeCell ref="H42:AP42"/>
    <mergeCell ref="H43:AP43"/>
    <mergeCell ref="H45:AP45"/>
    <mergeCell ref="H46:AP46"/>
    <mergeCell ref="H47:AP47"/>
    <mergeCell ref="H48:AP48"/>
    <mergeCell ref="H54:AP54"/>
    <mergeCell ref="H55:AP55"/>
    <mergeCell ref="H51:AP51"/>
    <mergeCell ref="H52:AP52"/>
    <mergeCell ref="H53:AP53"/>
    <mergeCell ref="AQ37:BK37"/>
    <mergeCell ref="AQ38:BK38"/>
    <mergeCell ref="AQ40:BK40"/>
    <mergeCell ref="AQ41:BK41"/>
    <mergeCell ref="AQ42:BK42"/>
    <mergeCell ref="AQ43:BK43"/>
    <mergeCell ref="AQ45:BK45"/>
    <mergeCell ref="AQ46:BK46"/>
    <mergeCell ref="AQ47:BK47"/>
    <mergeCell ref="AQ48:BK48"/>
    <mergeCell ref="AQ54:BK54"/>
    <mergeCell ref="AQ55:BK55"/>
    <mergeCell ref="AQ51:BK51"/>
    <mergeCell ref="AQ52:BK52"/>
    <mergeCell ref="AQ53:BK53"/>
    <mergeCell ref="BL47:CF47"/>
    <mergeCell ref="BL48:CF48"/>
    <mergeCell ref="BL34:CF34"/>
    <mergeCell ref="BL36:CF36"/>
    <mergeCell ref="BL37:CF37"/>
    <mergeCell ref="BL38:CF38"/>
    <mergeCell ref="BL40:CF40"/>
    <mergeCell ref="BL41:CF41"/>
    <mergeCell ref="BL35:CF35"/>
    <mergeCell ref="BL44:CF44"/>
    <mergeCell ref="CG41:CZ41"/>
    <mergeCell ref="CG42:CZ42"/>
    <mergeCell ref="BL42:CF42"/>
    <mergeCell ref="BL43:CF43"/>
    <mergeCell ref="BL45:CF45"/>
    <mergeCell ref="BL46:CF46"/>
    <mergeCell ref="CG44:CZ44"/>
    <mergeCell ref="CG32:CZ32"/>
    <mergeCell ref="CG34:CZ34"/>
    <mergeCell ref="CG36:CZ36"/>
    <mergeCell ref="CG37:CZ37"/>
    <mergeCell ref="CG38:CZ38"/>
    <mergeCell ref="CG40:CZ40"/>
    <mergeCell ref="CG35:CZ35"/>
    <mergeCell ref="CG33:CZ33"/>
    <mergeCell ref="H63:AP63"/>
    <mergeCell ref="H64:AP64"/>
    <mergeCell ref="CG43:CZ43"/>
    <mergeCell ref="CG45:CZ45"/>
    <mergeCell ref="CG46:CZ46"/>
    <mergeCell ref="CG47:CZ47"/>
    <mergeCell ref="CG48:CZ48"/>
    <mergeCell ref="CG54:CZ54"/>
    <mergeCell ref="BL54:CF54"/>
    <mergeCell ref="BL55:CF55"/>
    <mergeCell ref="A85:G93"/>
    <mergeCell ref="BL90:CZ90"/>
    <mergeCell ref="CG55:CZ55"/>
    <mergeCell ref="H56:AP56"/>
    <mergeCell ref="AQ56:BK56"/>
    <mergeCell ref="BL56:CF56"/>
    <mergeCell ref="CG56:CZ56"/>
    <mergeCell ref="AQ64:BK64"/>
    <mergeCell ref="H77:AP77"/>
    <mergeCell ref="H78:AP78"/>
    <mergeCell ref="H79:AP79"/>
    <mergeCell ref="BL87:CZ87"/>
    <mergeCell ref="BL89:CZ89"/>
    <mergeCell ref="H86:BK90"/>
    <mergeCell ref="AQ70:BK70"/>
    <mergeCell ref="AQ71:BK71"/>
    <mergeCell ref="AQ72:BK72"/>
    <mergeCell ref="AQ73:BK73"/>
    <mergeCell ref="AQ74:BK74"/>
    <mergeCell ref="AQ75:BK75"/>
    <mergeCell ref="AQ76:BK76"/>
    <mergeCell ref="AQ77:BK77"/>
    <mergeCell ref="AQ78:BK78"/>
    <mergeCell ref="AQ79:BK79"/>
    <mergeCell ref="BL64:CF64"/>
    <mergeCell ref="BL65:CF65"/>
    <mergeCell ref="BL66:CF66"/>
    <mergeCell ref="BL67:CF67"/>
    <mergeCell ref="BL68:CF68"/>
    <mergeCell ref="BL69:CF69"/>
    <mergeCell ref="BL78:CF78"/>
    <mergeCell ref="BL79:CF79"/>
    <mergeCell ref="CG64:CZ64"/>
    <mergeCell ref="CG65:CZ65"/>
    <mergeCell ref="CG66:CZ66"/>
    <mergeCell ref="CG67:CZ67"/>
    <mergeCell ref="CG68:CZ68"/>
    <mergeCell ref="CG69:CZ69"/>
    <mergeCell ref="BL70:CF70"/>
    <mergeCell ref="BL71:CF71"/>
    <mergeCell ref="CG73:CZ73"/>
    <mergeCell ref="CG74:CZ74"/>
    <mergeCell ref="CG75:CZ75"/>
    <mergeCell ref="BL76:CF76"/>
    <mergeCell ref="BL77:CF77"/>
    <mergeCell ref="BL72:CF72"/>
    <mergeCell ref="BL73:CF73"/>
    <mergeCell ref="BL74:CF74"/>
    <mergeCell ref="BL75:CF75"/>
    <mergeCell ref="CG78:CZ78"/>
    <mergeCell ref="CG79:CZ79"/>
    <mergeCell ref="A61:G81"/>
    <mergeCell ref="AQ80:BK80"/>
    <mergeCell ref="BL80:CF80"/>
    <mergeCell ref="CG80:CZ80"/>
    <mergeCell ref="H62:AP62"/>
    <mergeCell ref="CG70:CZ70"/>
    <mergeCell ref="CG71:CZ71"/>
    <mergeCell ref="CG72:CZ72"/>
    <mergeCell ref="H65:AP65"/>
    <mergeCell ref="H66:AP66"/>
    <mergeCell ref="H67:AP67"/>
    <mergeCell ref="H68:AP68"/>
    <mergeCell ref="H69:AP69"/>
    <mergeCell ref="H70:AP70"/>
    <mergeCell ref="BL92:CZ92"/>
    <mergeCell ref="BL88:CZ88"/>
    <mergeCell ref="H71:AP71"/>
    <mergeCell ref="H72:AP72"/>
    <mergeCell ref="H73:AP73"/>
    <mergeCell ref="H74:AP74"/>
    <mergeCell ref="H75:AP75"/>
    <mergeCell ref="H76:AP76"/>
    <mergeCell ref="CG76:CZ76"/>
    <mergeCell ref="CG77:CZ77"/>
    <mergeCell ref="H104:BY104"/>
    <mergeCell ref="H105:BY105"/>
    <mergeCell ref="H106:BY106"/>
    <mergeCell ref="H107:BY107"/>
    <mergeCell ref="H80:AP80"/>
    <mergeCell ref="H81:AP81"/>
    <mergeCell ref="BL86:CZ86"/>
    <mergeCell ref="H91:BK91"/>
    <mergeCell ref="BL91:CZ91"/>
    <mergeCell ref="H92:BK92"/>
    <mergeCell ref="H125:BY125"/>
    <mergeCell ref="BZ105:CM105"/>
    <mergeCell ref="BZ106:CM106"/>
    <mergeCell ref="BZ107:CM107"/>
    <mergeCell ref="BZ108:CM108"/>
    <mergeCell ref="BZ109:CM109"/>
    <mergeCell ref="H114:BY114"/>
    <mergeCell ref="H115:BY115"/>
    <mergeCell ref="H116:BY116"/>
    <mergeCell ref="H118:BY118"/>
    <mergeCell ref="H121:BY121"/>
    <mergeCell ref="H122:BY122"/>
    <mergeCell ref="H123:BY123"/>
    <mergeCell ref="H124:BY124"/>
    <mergeCell ref="H119:BY119"/>
    <mergeCell ref="H120:BY120"/>
    <mergeCell ref="BZ114:CM114"/>
    <mergeCell ref="BZ115:CM115"/>
    <mergeCell ref="BZ116:CM116"/>
    <mergeCell ref="BZ117:CM117"/>
    <mergeCell ref="H35:AP35"/>
    <mergeCell ref="AQ35:BK35"/>
    <mergeCell ref="BL51:CF51"/>
    <mergeCell ref="BL52:CF52"/>
    <mergeCell ref="CG51:CZ51"/>
    <mergeCell ref="H103:BY103"/>
    <mergeCell ref="BZ120:CM120"/>
    <mergeCell ref="BZ121:CM121"/>
    <mergeCell ref="CN121:DA121"/>
    <mergeCell ref="CN122:DA122"/>
    <mergeCell ref="BZ122:CM122"/>
    <mergeCell ref="BZ124:CM124"/>
    <mergeCell ref="CN123:DA123"/>
    <mergeCell ref="CN124:DA124"/>
    <mergeCell ref="BZ123:CM123"/>
    <mergeCell ref="CG52:CZ52"/>
    <mergeCell ref="H33:AP33"/>
    <mergeCell ref="AQ33:BK33"/>
    <mergeCell ref="BL33:CF33"/>
    <mergeCell ref="BL53:CF53"/>
    <mergeCell ref="CG53:CZ53"/>
    <mergeCell ref="H82:AP82"/>
    <mergeCell ref="BZ118:CM118"/>
    <mergeCell ref="BZ119:CM1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82" r:id="rId1"/>
  <rowBreaks count="3" manualBreakCount="3">
    <brk id="26" max="111" man="1"/>
    <brk id="58" max="111" man="1"/>
    <brk id="90" max="1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DT19"/>
  <sheetViews>
    <sheetView view="pageLayout" zoomScale="90" zoomScaleSheetLayoutView="100" zoomScalePageLayoutView="90" workbookViewId="0" topLeftCell="A9">
      <selection activeCell="I12" sqref="I12:BJ12"/>
    </sheetView>
  </sheetViews>
  <sheetFormatPr defaultColWidth="0.875" defaultRowHeight="12.75" customHeight="1"/>
  <cols>
    <col min="1" max="51" width="0.875" style="2" customWidth="1"/>
    <col min="52" max="62" width="0.875" style="2" hidden="1" customWidth="1"/>
    <col min="63" max="82" width="0.875" style="2" customWidth="1"/>
    <col min="83" max="83" width="1.875" style="2" customWidth="1"/>
    <col min="84" max="103" width="0.875" style="2" customWidth="1"/>
    <col min="104" max="104" width="1.625" style="2" customWidth="1"/>
    <col min="105" max="16384" width="0.875" style="2" customWidth="1"/>
  </cols>
  <sheetData>
    <row r="1" ht="3" customHeight="1"/>
    <row r="2" spans="1:124" s="10" customFormat="1" ht="15.75">
      <c r="A2" s="241" t="s">
        <v>95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1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1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1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</row>
    <row r="3" s="7" customFormat="1" ht="9.75" customHeight="1"/>
    <row r="4" spans="1:124" s="7" customFormat="1" ht="15.75">
      <c r="A4" s="261" t="s">
        <v>38</v>
      </c>
      <c r="B4" s="262"/>
      <c r="C4" s="262"/>
      <c r="D4" s="262"/>
      <c r="E4" s="262"/>
      <c r="F4" s="262"/>
      <c r="G4" s="263"/>
      <c r="H4" s="270" t="s">
        <v>7</v>
      </c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B4" s="271"/>
      <c r="BC4" s="271"/>
      <c r="BD4" s="271"/>
      <c r="BE4" s="271"/>
      <c r="BF4" s="271"/>
      <c r="BG4" s="271"/>
      <c r="BH4" s="271"/>
      <c r="BI4" s="271"/>
      <c r="BJ4" s="271"/>
      <c r="BK4" s="251" t="s">
        <v>141</v>
      </c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3"/>
      <c r="CF4" s="251" t="s">
        <v>204</v>
      </c>
      <c r="CG4" s="252"/>
      <c r="CH4" s="252"/>
      <c r="CI4" s="252"/>
      <c r="CJ4" s="252"/>
      <c r="CK4" s="252"/>
      <c r="CL4" s="252"/>
      <c r="CM4" s="252"/>
      <c r="CN4" s="252"/>
      <c r="CO4" s="252"/>
      <c r="CP4" s="252"/>
      <c r="CQ4" s="252"/>
      <c r="CR4" s="252"/>
      <c r="CS4" s="252"/>
      <c r="CT4" s="252"/>
      <c r="CU4" s="252"/>
      <c r="CV4" s="252"/>
      <c r="CW4" s="252"/>
      <c r="CX4" s="252"/>
      <c r="CY4" s="252"/>
      <c r="CZ4" s="253"/>
      <c r="DA4" s="242" t="s">
        <v>210</v>
      </c>
      <c r="DB4" s="243"/>
      <c r="DC4" s="243"/>
      <c r="DD4" s="243"/>
      <c r="DE4" s="243"/>
      <c r="DF4" s="243"/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3"/>
      <c r="DR4" s="243"/>
      <c r="DS4" s="243"/>
      <c r="DT4" s="244"/>
    </row>
    <row r="5" spans="1:124" s="7" customFormat="1" ht="15.75" customHeight="1">
      <c r="A5" s="264"/>
      <c r="B5" s="265"/>
      <c r="C5" s="265"/>
      <c r="D5" s="265"/>
      <c r="E5" s="265"/>
      <c r="F5" s="265"/>
      <c r="G5" s="266"/>
      <c r="H5" s="272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/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/>
      <c r="BE5" s="273"/>
      <c r="BF5" s="273"/>
      <c r="BG5" s="273"/>
      <c r="BH5" s="273"/>
      <c r="BI5" s="273"/>
      <c r="BJ5" s="273"/>
      <c r="BK5" s="254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6"/>
      <c r="CF5" s="254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6"/>
      <c r="DA5" s="245"/>
      <c r="DB5" s="246"/>
      <c r="DC5" s="246"/>
      <c r="DD5" s="246"/>
      <c r="DE5" s="246"/>
      <c r="DF5" s="246"/>
      <c r="DG5" s="246"/>
      <c r="DH5" s="246"/>
      <c r="DI5" s="246"/>
      <c r="DJ5" s="246"/>
      <c r="DK5" s="246"/>
      <c r="DL5" s="246"/>
      <c r="DM5" s="246"/>
      <c r="DN5" s="246"/>
      <c r="DO5" s="246"/>
      <c r="DP5" s="246"/>
      <c r="DQ5" s="246"/>
      <c r="DR5" s="246"/>
      <c r="DS5" s="246"/>
      <c r="DT5" s="247"/>
    </row>
    <row r="6" spans="1:124" s="7" customFormat="1" ht="3" customHeight="1">
      <c r="A6" s="267"/>
      <c r="B6" s="268"/>
      <c r="C6" s="268"/>
      <c r="D6" s="268"/>
      <c r="E6" s="268"/>
      <c r="F6" s="268"/>
      <c r="G6" s="269"/>
      <c r="H6" s="274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5"/>
      <c r="Y6" s="275"/>
      <c r="Z6" s="275"/>
      <c r="AA6" s="275"/>
      <c r="AB6" s="275"/>
      <c r="AC6" s="275"/>
      <c r="AD6" s="275"/>
      <c r="AE6" s="275"/>
      <c r="AF6" s="275"/>
      <c r="AG6" s="275"/>
      <c r="AH6" s="275"/>
      <c r="AI6" s="275"/>
      <c r="AJ6" s="275"/>
      <c r="AK6" s="275"/>
      <c r="AL6" s="275"/>
      <c r="AM6" s="275"/>
      <c r="AN6" s="275"/>
      <c r="AO6" s="275"/>
      <c r="AP6" s="275"/>
      <c r="AQ6" s="275"/>
      <c r="AR6" s="275"/>
      <c r="AS6" s="275"/>
      <c r="AT6" s="275"/>
      <c r="AU6" s="275"/>
      <c r="AV6" s="275"/>
      <c r="AW6" s="275"/>
      <c r="AX6" s="275"/>
      <c r="AY6" s="275"/>
      <c r="AZ6" s="275"/>
      <c r="BA6" s="275"/>
      <c r="BB6" s="275"/>
      <c r="BC6" s="275"/>
      <c r="BD6" s="275"/>
      <c r="BE6" s="275"/>
      <c r="BF6" s="275"/>
      <c r="BG6" s="275"/>
      <c r="BH6" s="275"/>
      <c r="BI6" s="275"/>
      <c r="BJ6" s="275"/>
      <c r="BK6" s="257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9"/>
      <c r="CF6" s="257"/>
      <c r="CG6" s="258"/>
      <c r="CH6" s="258"/>
      <c r="CI6" s="258"/>
      <c r="CJ6" s="258"/>
      <c r="CK6" s="258"/>
      <c r="CL6" s="258"/>
      <c r="CM6" s="258"/>
      <c r="CN6" s="258"/>
      <c r="CO6" s="258"/>
      <c r="CP6" s="258"/>
      <c r="CQ6" s="258"/>
      <c r="CR6" s="258"/>
      <c r="CS6" s="258"/>
      <c r="CT6" s="258"/>
      <c r="CU6" s="258"/>
      <c r="CV6" s="258"/>
      <c r="CW6" s="258"/>
      <c r="CX6" s="258"/>
      <c r="CY6" s="258"/>
      <c r="CZ6" s="259"/>
      <c r="DA6" s="248"/>
      <c r="DB6" s="249"/>
      <c r="DC6" s="249"/>
      <c r="DD6" s="249"/>
      <c r="DE6" s="249"/>
      <c r="DF6" s="249"/>
      <c r="DG6" s="249"/>
      <c r="DH6" s="249"/>
      <c r="DI6" s="249"/>
      <c r="DJ6" s="249"/>
      <c r="DK6" s="249"/>
      <c r="DL6" s="249"/>
      <c r="DM6" s="249"/>
      <c r="DN6" s="249"/>
      <c r="DO6" s="249"/>
      <c r="DP6" s="249"/>
      <c r="DQ6" s="249"/>
      <c r="DR6" s="249"/>
      <c r="DS6" s="249"/>
      <c r="DT6" s="250"/>
    </row>
    <row r="7" spans="1:124" s="7" customFormat="1" ht="63" customHeight="1">
      <c r="A7" s="54" t="s">
        <v>4</v>
      </c>
      <c r="B7" s="55"/>
      <c r="C7" s="55"/>
      <c r="D7" s="55"/>
      <c r="E7" s="55"/>
      <c r="F7" s="55"/>
      <c r="G7" s="56"/>
      <c r="H7" s="13"/>
      <c r="I7" s="276" t="s">
        <v>79</v>
      </c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6"/>
      <c r="Y7" s="276"/>
      <c r="Z7" s="276"/>
      <c r="AA7" s="276"/>
      <c r="AB7" s="276"/>
      <c r="AC7" s="276"/>
      <c r="AD7" s="276"/>
      <c r="AE7" s="276"/>
      <c r="AF7" s="276"/>
      <c r="AG7" s="276"/>
      <c r="AH7" s="276"/>
      <c r="AI7" s="276"/>
      <c r="AJ7" s="276"/>
      <c r="AK7" s="276"/>
      <c r="AL7" s="276"/>
      <c r="AM7" s="276"/>
      <c r="AN7" s="276"/>
      <c r="AO7" s="276"/>
      <c r="AP7" s="276"/>
      <c r="AQ7" s="276"/>
      <c r="AR7" s="276"/>
      <c r="AS7" s="276"/>
      <c r="AT7" s="276"/>
      <c r="AU7" s="276"/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6"/>
      <c r="BH7" s="276"/>
      <c r="BI7" s="276"/>
      <c r="BJ7" s="276"/>
      <c r="BK7" s="260">
        <v>110892.52</v>
      </c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/>
      <c r="BX7" s="235"/>
      <c r="BY7" s="235"/>
      <c r="BZ7" s="235"/>
      <c r="CA7" s="235"/>
      <c r="CB7" s="235"/>
      <c r="CC7" s="235"/>
      <c r="CD7" s="235"/>
      <c r="CE7" s="236"/>
      <c r="CF7" s="260">
        <v>111959.49</v>
      </c>
      <c r="CG7" s="235"/>
      <c r="CH7" s="235"/>
      <c r="CI7" s="235"/>
      <c r="CJ7" s="235"/>
      <c r="CK7" s="235"/>
      <c r="CL7" s="235"/>
      <c r="CM7" s="235"/>
      <c r="CN7" s="235"/>
      <c r="CO7" s="235"/>
      <c r="CP7" s="235"/>
      <c r="CQ7" s="235"/>
      <c r="CR7" s="235"/>
      <c r="CS7" s="235"/>
      <c r="CT7" s="235"/>
      <c r="CU7" s="235"/>
      <c r="CV7" s="235"/>
      <c r="CW7" s="235"/>
      <c r="CX7" s="235"/>
      <c r="CY7" s="235"/>
      <c r="CZ7" s="236"/>
      <c r="DA7" s="260">
        <v>112736.69</v>
      </c>
      <c r="DB7" s="235"/>
      <c r="DC7" s="235"/>
      <c r="DD7" s="235"/>
      <c r="DE7" s="235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6"/>
    </row>
    <row r="8" spans="1:124" s="7" customFormat="1" ht="69" customHeight="1">
      <c r="A8" s="54" t="s">
        <v>80</v>
      </c>
      <c r="B8" s="55"/>
      <c r="C8" s="55"/>
      <c r="D8" s="55"/>
      <c r="E8" s="55"/>
      <c r="F8" s="55"/>
      <c r="G8" s="56"/>
      <c r="H8" s="13"/>
      <c r="I8" s="276" t="s">
        <v>81</v>
      </c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60" t="s">
        <v>103</v>
      </c>
      <c r="BL8" s="235"/>
      <c r="BM8" s="235"/>
      <c r="BN8" s="235"/>
      <c r="BO8" s="235"/>
      <c r="BP8" s="235"/>
      <c r="BQ8" s="235"/>
      <c r="BR8" s="235"/>
      <c r="BS8" s="235"/>
      <c r="BT8" s="235"/>
      <c r="BU8" s="235"/>
      <c r="BV8" s="235"/>
      <c r="BW8" s="235"/>
      <c r="BX8" s="235"/>
      <c r="BY8" s="235"/>
      <c r="BZ8" s="235"/>
      <c r="CA8" s="235"/>
      <c r="CB8" s="235"/>
      <c r="CC8" s="235"/>
      <c r="CD8" s="235"/>
      <c r="CE8" s="236"/>
      <c r="CF8" s="234">
        <v>36295.5</v>
      </c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CT8" s="235"/>
      <c r="CU8" s="235"/>
      <c r="CV8" s="235"/>
      <c r="CW8" s="235"/>
      <c r="CX8" s="235"/>
      <c r="CY8" s="235"/>
      <c r="CZ8" s="236"/>
      <c r="DA8" s="260">
        <v>36295.5</v>
      </c>
      <c r="DB8" s="235"/>
      <c r="DC8" s="235"/>
      <c r="DD8" s="235"/>
      <c r="DE8" s="235"/>
      <c r="DF8" s="235"/>
      <c r="DG8" s="235"/>
      <c r="DH8" s="235"/>
      <c r="DI8" s="235"/>
      <c r="DJ8" s="235"/>
      <c r="DK8" s="235"/>
      <c r="DL8" s="235"/>
      <c r="DM8" s="235"/>
      <c r="DN8" s="235"/>
      <c r="DO8" s="235"/>
      <c r="DP8" s="235"/>
      <c r="DQ8" s="235"/>
      <c r="DR8" s="235"/>
      <c r="DS8" s="235"/>
      <c r="DT8" s="236"/>
    </row>
    <row r="9" spans="1:124" s="7" customFormat="1" ht="66.75" customHeight="1">
      <c r="A9" s="54" t="s">
        <v>82</v>
      </c>
      <c r="B9" s="55"/>
      <c r="C9" s="55"/>
      <c r="D9" s="55"/>
      <c r="E9" s="55"/>
      <c r="F9" s="55"/>
      <c r="G9" s="56"/>
      <c r="H9" s="13"/>
      <c r="I9" s="276" t="s">
        <v>83</v>
      </c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  <c r="Y9" s="276"/>
      <c r="Z9" s="276"/>
      <c r="AA9" s="276"/>
      <c r="AB9" s="276"/>
      <c r="AC9" s="276"/>
      <c r="AD9" s="276"/>
      <c r="AE9" s="276"/>
      <c r="AF9" s="276"/>
      <c r="AG9" s="276"/>
      <c r="AH9" s="276"/>
      <c r="AI9" s="276"/>
      <c r="AJ9" s="276"/>
      <c r="AK9" s="276"/>
      <c r="AL9" s="276"/>
      <c r="AM9" s="276"/>
      <c r="AN9" s="276"/>
      <c r="AO9" s="276"/>
      <c r="AP9" s="276"/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6"/>
      <c r="BG9" s="276"/>
      <c r="BH9" s="276"/>
      <c r="BI9" s="276"/>
      <c r="BJ9" s="276"/>
      <c r="BK9" s="260">
        <v>61539.6</v>
      </c>
      <c r="BL9" s="235"/>
      <c r="BM9" s="235"/>
      <c r="BN9" s="235"/>
      <c r="BO9" s="235"/>
      <c r="BP9" s="235"/>
      <c r="BQ9" s="235"/>
      <c r="BR9" s="235"/>
      <c r="BS9" s="235"/>
      <c r="BT9" s="235"/>
      <c r="BU9" s="235"/>
      <c r="BV9" s="235"/>
      <c r="BW9" s="235"/>
      <c r="BX9" s="235"/>
      <c r="BY9" s="235"/>
      <c r="BZ9" s="235"/>
      <c r="CA9" s="235"/>
      <c r="CB9" s="235"/>
      <c r="CC9" s="235"/>
      <c r="CD9" s="235"/>
      <c r="CE9" s="236"/>
      <c r="CF9" s="260">
        <v>64226.7</v>
      </c>
      <c r="CG9" s="235"/>
      <c r="CH9" s="235"/>
      <c r="CI9" s="235"/>
      <c r="CJ9" s="235"/>
      <c r="CK9" s="235"/>
      <c r="CL9" s="235"/>
      <c r="CM9" s="235"/>
      <c r="CN9" s="235"/>
      <c r="CO9" s="235"/>
      <c r="CP9" s="235"/>
      <c r="CQ9" s="235"/>
      <c r="CR9" s="235"/>
      <c r="CS9" s="235"/>
      <c r="CT9" s="235"/>
      <c r="CU9" s="235"/>
      <c r="CV9" s="235"/>
      <c r="CW9" s="235"/>
      <c r="CX9" s="235"/>
      <c r="CY9" s="235"/>
      <c r="CZ9" s="236"/>
      <c r="DA9" s="260">
        <v>66236.7</v>
      </c>
      <c r="DB9" s="235"/>
      <c r="DC9" s="235"/>
      <c r="DD9" s="235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5"/>
      <c r="DT9" s="236"/>
    </row>
    <row r="10" spans="1:124" s="7" customFormat="1" ht="67.5" customHeight="1">
      <c r="A10" s="54" t="s">
        <v>5</v>
      </c>
      <c r="B10" s="55"/>
      <c r="C10" s="55"/>
      <c r="D10" s="55"/>
      <c r="E10" s="55"/>
      <c r="F10" s="55"/>
      <c r="G10" s="56"/>
      <c r="H10" s="13"/>
      <c r="I10" s="276" t="s">
        <v>84</v>
      </c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276"/>
      <c r="AN10" s="276"/>
      <c r="AO10" s="276"/>
      <c r="AP10" s="276"/>
      <c r="AQ10" s="276"/>
      <c r="AR10" s="276"/>
      <c r="AS10" s="276"/>
      <c r="AT10" s="276"/>
      <c r="AU10" s="276"/>
      <c r="AV10" s="276"/>
      <c r="AW10" s="276"/>
      <c r="AX10" s="276"/>
      <c r="AY10" s="276"/>
      <c r="AZ10" s="276"/>
      <c r="BA10" s="276"/>
      <c r="BB10" s="276"/>
      <c r="BC10" s="276"/>
      <c r="BD10" s="276"/>
      <c r="BE10" s="276"/>
      <c r="BF10" s="276"/>
      <c r="BG10" s="276"/>
      <c r="BH10" s="276"/>
      <c r="BI10" s="276"/>
      <c r="BJ10" s="276"/>
      <c r="BK10" s="260">
        <v>9</v>
      </c>
      <c r="BL10" s="235"/>
      <c r="BM10" s="235"/>
      <c r="BN10" s="235"/>
      <c r="BO10" s="235"/>
      <c r="BP10" s="235"/>
      <c r="BQ10" s="235"/>
      <c r="BR10" s="235"/>
      <c r="BS10" s="235"/>
      <c r="BT10" s="235"/>
      <c r="BU10" s="235"/>
      <c r="BV10" s="235"/>
      <c r="BW10" s="235"/>
      <c r="BX10" s="235"/>
      <c r="BY10" s="235"/>
      <c r="BZ10" s="235"/>
      <c r="CA10" s="235"/>
      <c r="CB10" s="235"/>
      <c r="CC10" s="235"/>
      <c r="CD10" s="235"/>
      <c r="CE10" s="236"/>
      <c r="CF10" s="234">
        <v>9</v>
      </c>
      <c r="CG10" s="235"/>
      <c r="CH10" s="235"/>
      <c r="CI10" s="235"/>
      <c r="CJ10" s="235"/>
      <c r="CK10" s="235"/>
      <c r="CL10" s="235"/>
      <c r="CM10" s="235"/>
      <c r="CN10" s="235"/>
      <c r="CO10" s="235"/>
      <c r="CP10" s="235"/>
      <c r="CQ10" s="235"/>
      <c r="CR10" s="235"/>
      <c r="CS10" s="235"/>
      <c r="CT10" s="235"/>
      <c r="CU10" s="235"/>
      <c r="CV10" s="235"/>
      <c r="CW10" s="235"/>
      <c r="CX10" s="235"/>
      <c r="CY10" s="235"/>
      <c r="CZ10" s="236"/>
      <c r="DA10" s="260">
        <v>9</v>
      </c>
      <c r="DB10" s="235"/>
      <c r="DC10" s="235"/>
      <c r="DD10" s="235"/>
      <c r="DE10" s="235"/>
      <c r="DF10" s="235"/>
      <c r="DG10" s="235"/>
      <c r="DH10" s="235"/>
      <c r="DI10" s="235"/>
      <c r="DJ10" s="235"/>
      <c r="DK10" s="235"/>
      <c r="DL10" s="235"/>
      <c r="DM10" s="235"/>
      <c r="DN10" s="235"/>
      <c r="DO10" s="235"/>
      <c r="DP10" s="235"/>
      <c r="DQ10" s="235"/>
      <c r="DR10" s="235"/>
      <c r="DS10" s="235"/>
      <c r="DT10" s="236"/>
    </row>
    <row r="11" spans="1:124" s="7" customFormat="1" ht="61.5" customHeight="1">
      <c r="A11" s="54" t="s">
        <v>6</v>
      </c>
      <c r="B11" s="55"/>
      <c r="C11" s="55"/>
      <c r="D11" s="55"/>
      <c r="E11" s="55"/>
      <c r="F11" s="55"/>
      <c r="G11" s="56"/>
      <c r="H11" s="13"/>
      <c r="I11" s="276" t="s">
        <v>104</v>
      </c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60">
        <v>3114.4</v>
      </c>
      <c r="BL11" s="235"/>
      <c r="BM11" s="235"/>
      <c r="BN11" s="235"/>
      <c r="BO11" s="235"/>
      <c r="BP11" s="235"/>
      <c r="BQ11" s="235"/>
      <c r="BR11" s="235"/>
      <c r="BS11" s="235"/>
      <c r="BT11" s="235"/>
      <c r="BU11" s="235"/>
      <c r="BV11" s="235"/>
      <c r="BW11" s="235"/>
      <c r="BX11" s="235"/>
      <c r="BY11" s="235"/>
      <c r="BZ11" s="235"/>
      <c r="CA11" s="235"/>
      <c r="CB11" s="235"/>
      <c r="CC11" s="235"/>
      <c r="CD11" s="235"/>
      <c r="CE11" s="236"/>
      <c r="CF11" s="260">
        <v>3114.4</v>
      </c>
      <c r="CG11" s="235"/>
      <c r="CH11" s="235"/>
      <c r="CI11" s="235"/>
      <c r="CJ11" s="235"/>
      <c r="CK11" s="235"/>
      <c r="CL11" s="235"/>
      <c r="CM11" s="235"/>
      <c r="CN11" s="235"/>
      <c r="CO11" s="235"/>
      <c r="CP11" s="235"/>
      <c r="CQ11" s="235"/>
      <c r="CR11" s="235"/>
      <c r="CS11" s="235"/>
      <c r="CT11" s="235"/>
      <c r="CU11" s="235"/>
      <c r="CV11" s="235"/>
      <c r="CW11" s="235"/>
      <c r="CX11" s="235"/>
      <c r="CY11" s="235"/>
      <c r="CZ11" s="236"/>
      <c r="DA11" s="260">
        <v>3114.4</v>
      </c>
      <c r="DB11" s="235"/>
      <c r="DC11" s="235"/>
      <c r="DD11" s="235"/>
      <c r="DE11" s="235"/>
      <c r="DF11" s="235"/>
      <c r="DG11" s="235"/>
      <c r="DH11" s="235"/>
      <c r="DI11" s="235"/>
      <c r="DJ11" s="235"/>
      <c r="DK11" s="235"/>
      <c r="DL11" s="235"/>
      <c r="DM11" s="235"/>
      <c r="DN11" s="235"/>
      <c r="DO11" s="235"/>
      <c r="DP11" s="235"/>
      <c r="DQ11" s="235"/>
      <c r="DR11" s="235"/>
      <c r="DS11" s="235"/>
      <c r="DT11" s="236"/>
    </row>
    <row r="12" spans="1:124" s="7" customFormat="1" ht="71.25" customHeight="1">
      <c r="A12" s="54" t="s">
        <v>85</v>
      </c>
      <c r="B12" s="55"/>
      <c r="C12" s="55"/>
      <c r="D12" s="55"/>
      <c r="E12" s="55"/>
      <c r="F12" s="55"/>
      <c r="G12" s="56"/>
      <c r="H12" s="13"/>
      <c r="I12" s="276" t="s">
        <v>88</v>
      </c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34">
        <v>0</v>
      </c>
      <c r="BL12" s="235"/>
      <c r="BM12" s="235"/>
      <c r="BN12" s="235"/>
      <c r="BO12" s="235"/>
      <c r="BP12" s="235"/>
      <c r="BQ12" s="235"/>
      <c r="BR12" s="235"/>
      <c r="BS12" s="235"/>
      <c r="BT12" s="235"/>
      <c r="BU12" s="235"/>
      <c r="BV12" s="235"/>
      <c r="BW12" s="235"/>
      <c r="BX12" s="235"/>
      <c r="BY12" s="235"/>
      <c r="BZ12" s="235"/>
      <c r="CA12" s="235"/>
      <c r="CB12" s="235"/>
      <c r="CC12" s="235"/>
      <c r="CD12" s="235"/>
      <c r="CE12" s="236"/>
      <c r="CF12" s="234">
        <v>0</v>
      </c>
      <c r="CG12" s="235"/>
      <c r="CH12" s="235"/>
      <c r="CI12" s="235"/>
      <c r="CJ12" s="235"/>
      <c r="CK12" s="235"/>
      <c r="CL12" s="235"/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5"/>
      <c r="CY12" s="235"/>
      <c r="CZ12" s="236"/>
      <c r="DA12" s="234">
        <v>0</v>
      </c>
      <c r="DB12" s="235"/>
      <c r="DC12" s="235"/>
      <c r="DD12" s="235"/>
      <c r="DE12" s="235"/>
      <c r="DF12" s="235"/>
      <c r="DG12" s="235"/>
      <c r="DH12" s="235"/>
      <c r="DI12" s="235"/>
      <c r="DJ12" s="235"/>
      <c r="DK12" s="235"/>
      <c r="DL12" s="235"/>
      <c r="DM12" s="235"/>
      <c r="DN12" s="235"/>
      <c r="DO12" s="235"/>
      <c r="DP12" s="235"/>
      <c r="DQ12" s="235"/>
      <c r="DR12" s="235"/>
      <c r="DS12" s="235"/>
      <c r="DT12" s="236"/>
    </row>
    <row r="13" s="7" customFormat="1" ht="15.75"/>
    <row r="14" spans="1:124" s="7" customFormat="1" ht="15.75">
      <c r="A14" s="241" t="s">
        <v>96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41"/>
      <c r="AQ14" s="241"/>
      <c r="AR14" s="241"/>
      <c r="AS14" s="241"/>
      <c r="AT14" s="241"/>
      <c r="AU14" s="241"/>
      <c r="AV14" s="241"/>
      <c r="AW14" s="241"/>
      <c r="AX14" s="241"/>
      <c r="AY14" s="241"/>
      <c r="AZ14" s="241"/>
      <c r="BA14" s="241"/>
      <c r="BB14" s="241"/>
      <c r="BC14" s="241"/>
      <c r="BD14" s="241"/>
      <c r="BE14" s="241"/>
      <c r="BF14" s="241"/>
      <c r="BG14" s="241"/>
      <c r="BH14" s="241"/>
      <c r="BI14" s="241"/>
      <c r="BJ14" s="241"/>
      <c r="BK14" s="241"/>
      <c r="BL14" s="241"/>
      <c r="BM14" s="241"/>
      <c r="BN14" s="241"/>
      <c r="BO14" s="241"/>
      <c r="BP14" s="241"/>
      <c r="BQ14" s="241"/>
      <c r="BR14" s="241"/>
      <c r="BS14" s="241"/>
      <c r="BT14" s="241"/>
      <c r="BU14" s="241"/>
      <c r="BV14" s="241"/>
      <c r="BW14" s="241"/>
      <c r="BX14" s="241"/>
      <c r="BY14" s="241"/>
      <c r="BZ14" s="241"/>
      <c r="CA14" s="241"/>
      <c r="CB14" s="241"/>
      <c r="CC14" s="241"/>
      <c r="CD14" s="241"/>
      <c r="CE14" s="241"/>
      <c r="CF14" s="241"/>
      <c r="CG14" s="241"/>
      <c r="CH14" s="241"/>
      <c r="CI14" s="241"/>
      <c r="CJ14" s="241"/>
      <c r="CK14" s="241"/>
      <c r="CL14" s="241"/>
      <c r="CM14" s="241"/>
      <c r="CN14" s="241"/>
      <c r="CO14" s="241"/>
      <c r="CP14" s="241"/>
      <c r="CQ14" s="241"/>
      <c r="CR14" s="241"/>
      <c r="CS14" s="241"/>
      <c r="CT14" s="241"/>
      <c r="CU14" s="241"/>
      <c r="CV14" s="241"/>
      <c r="CW14" s="241"/>
      <c r="CX14" s="241"/>
      <c r="CY14" s="241"/>
      <c r="CZ14" s="241"/>
      <c r="DA14" s="241"/>
      <c r="DB14" s="241"/>
      <c r="DC14" s="241"/>
      <c r="DD14" s="241"/>
      <c r="DE14" s="241"/>
      <c r="DF14" s="241"/>
      <c r="DG14" s="241"/>
      <c r="DH14" s="241"/>
      <c r="DI14" s="241"/>
      <c r="DJ14" s="241"/>
      <c r="DK14" s="241"/>
      <c r="DL14" s="241"/>
      <c r="DM14" s="241"/>
      <c r="DN14" s="241"/>
      <c r="DO14" s="241"/>
      <c r="DP14" s="241"/>
      <c r="DQ14" s="241"/>
      <c r="DR14" s="241"/>
      <c r="DS14" s="241"/>
      <c r="DT14" s="241"/>
    </row>
    <row r="15" spans="1:124" s="7" customFormat="1" ht="47.25" customHeight="1">
      <c r="A15" s="238"/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39"/>
      <c r="AL15" s="239"/>
      <c r="AM15" s="239"/>
      <c r="AN15" s="239"/>
      <c r="AO15" s="239"/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39"/>
      <c r="CZ15" s="239"/>
      <c r="DA15" s="239"/>
      <c r="DB15" s="239"/>
      <c r="DC15" s="239"/>
      <c r="DD15" s="239"/>
      <c r="DE15" s="239"/>
      <c r="DF15" s="239"/>
      <c r="DG15" s="239"/>
      <c r="DH15" s="239"/>
      <c r="DI15" s="239"/>
      <c r="DJ15" s="239"/>
      <c r="DK15" s="239"/>
      <c r="DL15" s="239"/>
      <c r="DM15" s="239"/>
      <c r="DN15" s="239"/>
      <c r="DO15" s="239"/>
      <c r="DP15" s="239"/>
      <c r="DQ15" s="239"/>
      <c r="DR15" s="239"/>
      <c r="DS15" s="239"/>
      <c r="DT15" s="240"/>
    </row>
    <row r="16" s="7" customFormat="1" ht="15.75"/>
    <row r="17" s="7" customFormat="1" ht="15.75"/>
    <row r="18" s="7" customFormat="1" ht="15.75"/>
    <row r="19" spans="1:123" s="19" customFormat="1" ht="18.75">
      <c r="A19" s="237" t="s">
        <v>202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7"/>
      <c r="AL19" s="237"/>
      <c r="AM19" s="237"/>
      <c r="AN19" s="237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37"/>
      <c r="AZ19" s="237"/>
      <c r="BA19" s="237"/>
      <c r="BB19" s="237"/>
      <c r="BC19" s="237"/>
      <c r="BD19" s="237"/>
      <c r="BE19" s="237"/>
      <c r="BF19" s="237"/>
      <c r="BG19" s="237"/>
      <c r="BH19" s="237"/>
      <c r="BI19" s="237"/>
      <c r="BJ19" s="237"/>
      <c r="BK19" s="237"/>
      <c r="BL19" s="237"/>
      <c r="BM19" s="237"/>
      <c r="BN19" s="237"/>
      <c r="BO19" s="237"/>
      <c r="BP19" s="237"/>
      <c r="BQ19" s="237"/>
      <c r="BR19" s="237"/>
      <c r="BS19" s="237"/>
      <c r="BT19" s="237"/>
      <c r="BU19" s="237"/>
      <c r="BV19" s="237"/>
      <c r="BW19" s="237"/>
      <c r="BX19" s="237"/>
      <c r="BY19" s="237"/>
      <c r="BZ19" s="237"/>
      <c r="CA19" s="237"/>
      <c r="CB19" s="237"/>
      <c r="CC19" s="237"/>
      <c r="CD19" s="237"/>
      <c r="CE19" s="237"/>
      <c r="CF19" s="237"/>
      <c r="CG19" s="237"/>
      <c r="CH19" s="237"/>
      <c r="CI19" s="237"/>
      <c r="CJ19" s="237"/>
      <c r="CK19" s="237"/>
      <c r="CL19" s="237"/>
      <c r="CM19" s="237"/>
      <c r="CN19" s="237"/>
      <c r="CO19" s="237"/>
      <c r="CP19" s="237"/>
      <c r="CQ19" s="237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237"/>
      <c r="DD19" s="237"/>
      <c r="DE19" s="237"/>
      <c r="DF19" s="237"/>
      <c r="DG19" s="237"/>
      <c r="DH19" s="237"/>
      <c r="DI19" s="237"/>
      <c r="DJ19" s="237"/>
      <c r="DK19" s="237"/>
      <c r="DL19" s="237"/>
      <c r="DM19" s="237"/>
      <c r="DN19" s="237"/>
      <c r="DO19" s="237"/>
      <c r="DP19" s="237"/>
      <c r="DQ19" s="237"/>
      <c r="DR19" s="237"/>
      <c r="DS19" s="237"/>
    </row>
  </sheetData>
  <sheetProtection/>
  <mergeCells count="39">
    <mergeCell ref="A12:G12"/>
    <mergeCell ref="I12:BJ12"/>
    <mergeCell ref="BK12:CE12"/>
    <mergeCell ref="DA12:DT12"/>
    <mergeCell ref="CF11:CZ11"/>
    <mergeCell ref="A10:G10"/>
    <mergeCell ref="I10:BJ10"/>
    <mergeCell ref="BK10:CE10"/>
    <mergeCell ref="DA10:DT10"/>
    <mergeCell ref="A11:G11"/>
    <mergeCell ref="I11:BJ11"/>
    <mergeCell ref="BK11:CE11"/>
    <mergeCell ref="DA11:DT11"/>
    <mergeCell ref="A8:G8"/>
    <mergeCell ref="I8:BJ8"/>
    <mergeCell ref="BK8:CE8"/>
    <mergeCell ref="DA8:DT8"/>
    <mergeCell ref="A9:G9"/>
    <mergeCell ref="I9:BJ9"/>
    <mergeCell ref="BK9:CE9"/>
    <mergeCell ref="DA9:DT9"/>
    <mergeCell ref="A2:DT2"/>
    <mergeCell ref="A4:G6"/>
    <mergeCell ref="H4:BJ6"/>
    <mergeCell ref="BK4:CE6"/>
    <mergeCell ref="A7:G7"/>
    <mergeCell ref="I7:BJ7"/>
    <mergeCell ref="BK7:CE7"/>
    <mergeCell ref="DA7:DT7"/>
    <mergeCell ref="CF12:CZ12"/>
    <mergeCell ref="A19:DS19"/>
    <mergeCell ref="A15:DT15"/>
    <mergeCell ref="A14:DT14"/>
    <mergeCell ref="DA4:DT6"/>
    <mergeCell ref="CF4:CZ6"/>
    <mergeCell ref="CF7:CZ7"/>
    <mergeCell ref="CF8:CZ8"/>
    <mergeCell ref="CF9:CZ9"/>
    <mergeCell ref="CF10:CZ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ShadKhan</cp:lastModifiedBy>
  <cp:lastPrinted>2023-02-01T08:14:27Z</cp:lastPrinted>
  <dcterms:created xsi:type="dcterms:W3CDTF">2010-05-19T10:50:44Z</dcterms:created>
  <dcterms:modified xsi:type="dcterms:W3CDTF">2023-02-16T04:47:13Z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